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ie-my.sharepoint.com/personal/ye_zhang_piie_com/Documents/tariff rev tracker/February 2026 update-2025 full-year data/"/>
    </mc:Choice>
  </mc:AlternateContent>
  <xr:revisionPtr revIDLastSave="102" documentId="8_{F0166DC8-0AD0-4457-A140-48D3C3FEC0CA}" xr6:coauthVersionLast="47" xr6:coauthVersionMax="47" xr10:uidLastSave="{473C1807-EDFE-467D-BE78-4C022C511D5B}"/>
  <bookViews>
    <workbookView xWindow="-108" yWindow="-108" windowWidth="23256" windowHeight="12456" activeTab="2" xr2:uid="{00000000-000D-0000-FFFF-FFFF00000000}"/>
  </bookViews>
  <sheets>
    <sheet name="Figure 1_Dec25" sheetId="2" r:id="rId1"/>
    <sheet name="Figure 2_Dec25" sheetId="3" r:id="rId2"/>
    <sheet name="Figure 3_Total_Dec25" sheetId="1" r:id="rId3"/>
    <sheet name="MTS_FY25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1" l="1"/>
  <c r="B15" i="1"/>
  <c r="B20" i="1"/>
  <c r="B19" i="1"/>
  <c r="E30" i="4"/>
  <c r="D30" i="4"/>
  <c r="C30" i="4"/>
  <c r="B32" i="1" l="1"/>
  <c r="B31" i="1"/>
</calcChain>
</file>

<file path=xl/sharedStrings.xml><?xml version="1.0" encoding="utf-8"?>
<sst xmlns="http://schemas.openxmlformats.org/spreadsheetml/2006/main" count="473" uniqueCount="60">
  <si>
    <t>month</t>
  </si>
  <si>
    <t>April</t>
  </si>
  <si>
    <t>August</t>
  </si>
  <si>
    <t>December</t>
  </si>
  <si>
    <t>February</t>
  </si>
  <si>
    <t>January</t>
  </si>
  <si>
    <t>July</t>
  </si>
  <si>
    <t>June</t>
  </si>
  <si>
    <t>March</t>
  </si>
  <si>
    <t>May</t>
  </si>
  <si>
    <t>November</t>
  </si>
  <si>
    <t>October</t>
  </si>
  <si>
    <t>September</t>
  </si>
  <si>
    <t>cald</t>
  </si>
  <si>
    <t>cifval</t>
  </si>
  <si>
    <t>type</t>
  </si>
  <si>
    <t>Total</t>
  </si>
  <si>
    <t>Capital goods</t>
  </si>
  <si>
    <t>Consumer goods</t>
  </si>
  <si>
    <t>Industrial intermediates</t>
  </si>
  <si>
    <t>Raw materials</t>
  </si>
  <si>
    <t>Other merchandise</t>
  </si>
  <si>
    <t>effective_rate</t>
  </si>
  <si>
    <t>year</t>
  </si>
  <si>
    <t>country</t>
  </si>
  <si>
    <t>United Kingdom</t>
  </si>
  <si>
    <t>EU</t>
  </si>
  <si>
    <t>Mexico</t>
  </si>
  <si>
    <t>Canada</t>
  </si>
  <si>
    <t>China</t>
  </si>
  <si>
    <t>Japan</t>
  </si>
  <si>
    <t>South Korea</t>
  </si>
  <si>
    <t>Vietnam</t>
  </si>
  <si>
    <t>Indonesia</t>
  </si>
  <si>
    <t>Philippines</t>
  </si>
  <si>
    <t>World</t>
  </si>
  <si>
    <t>Period</t>
  </si>
  <si>
    <t>FY</t>
  </si>
  <si>
    <t>Receipts</t>
  </si>
  <si>
    <t>Outlays</t>
  </si>
  <si>
    <t>Deficit/Surplus (-)</t>
  </si>
  <si>
    <t>Year-to-Date</t>
  </si>
  <si>
    <t>FY2025 and FY2024 (Oct-Sep)</t>
  </si>
  <si>
    <t>2024 &amp; 2025</t>
  </si>
  <si>
    <t>Source: Monthly Treasury Statement Receipts and Outlays of the United States Government For Fiscal Year 2025 Through September 30, 2025, and Other Periods</t>
  </si>
  <si>
    <t>Link: https://fiscaldata.treasury.gov/static-data/published-reports/mts/MonthlyTreasuryStatement_202509.pdf</t>
  </si>
  <si>
    <t>Projected deficit for FY2025 (CBO), Oct 2024-Sep 2025</t>
  </si>
  <si>
    <t>Projected revenue for FY2025 (CBO), Oct 2024-Sep 2025</t>
  </si>
  <si>
    <t>Source: https://www.cbo.gov/publication/61172</t>
  </si>
  <si>
    <t>Note: FY 2025 covers October 2024 through September 2025.</t>
  </si>
  <si>
    <t>Tariff revenue (Oct 2025-Dec 2025)</t>
  </si>
  <si>
    <t>Tariff revenue (Jan 2025-Sep 2025)</t>
  </si>
  <si>
    <t>Projected deficit for FY2026 (CBO), Oct 2025-Sep 2026</t>
  </si>
  <si>
    <t>Projected revenue for FY2026 (CBO), Oct 2025-Sep 2026</t>
  </si>
  <si>
    <t>Source: https://www.cbo.gov/publication/62105</t>
  </si>
  <si>
    <t>Note: FY 2026 covers October 2025 through September 2026.</t>
  </si>
  <si>
    <t>[Oct 2025-Dec 2025] Tariff revenue/projected deficit FY 2026</t>
  </si>
  <si>
    <t>[Oct 2025-Dec 2025] Tariff revenue/projected revenue FY 2026</t>
  </si>
  <si>
    <t>[Jan 2025-Sep 2025] Tariff revenue/projected deficit FY 2025</t>
  </si>
  <si>
    <t>[Jan 2025-Sep 2025] Tariff revenue/projected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</si>
</sst>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4" x14ac:knownFonts="1">
    <font>
      <sz val="11"/>
      <name val="Calibri"/>
    </font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2" applyFont="0" applyFill="0" applyBorder="0" applyAlignment="0" applyProtection="0"/>
    <xf numFmtId="0" fontId="2" fillId="0" borderId="2"/>
    <xf numFmtId="9" fontId="2" fillId="0" borderId="2" applyFont="0" applyFill="0" applyBorder="0" applyAlignment="0" applyProtection="0"/>
  </cellStyleXfs>
  <cellXfs count="25">
    <xf numFmtId="0" fontId="0" fillId="0" borderId="0" xfId="0"/>
    <xf numFmtId="1" fontId="0" fillId="0" borderId="1" xfId="0" applyNumberFormat="1" applyBorder="1"/>
    <xf numFmtId="164" fontId="0" fillId="0" borderId="0" xfId="2" applyNumberFormat="1" applyFont="1"/>
    <xf numFmtId="164" fontId="0" fillId="0" borderId="1" xfId="2" applyNumberFormat="1" applyFont="1" applyBorder="1"/>
    <xf numFmtId="3" fontId="0" fillId="0" borderId="0" xfId="0" applyNumberFormat="1"/>
    <xf numFmtId="0" fontId="0" fillId="2" borderId="0" xfId="0" applyFill="1"/>
    <xf numFmtId="3" fontId="0" fillId="2" borderId="0" xfId="0" applyNumberFormat="1" applyFill="1"/>
    <xf numFmtId="165" fontId="0" fillId="0" borderId="2" xfId="3" applyNumberFormat="1" applyFont="1"/>
    <xf numFmtId="165" fontId="0" fillId="2" borderId="2" xfId="3" applyNumberFormat="1" applyFont="1" applyFill="1"/>
    <xf numFmtId="0" fontId="3" fillId="0" borderId="0" xfId="0" applyFont="1"/>
    <xf numFmtId="3" fontId="3" fillId="0" borderId="0" xfId="0" applyNumberFormat="1" applyFont="1"/>
    <xf numFmtId="0" fontId="2" fillId="0" borderId="0" xfId="0" applyFont="1"/>
    <xf numFmtId="165" fontId="0" fillId="0" borderId="0" xfId="0" applyNumberFormat="1"/>
    <xf numFmtId="43" fontId="0" fillId="0" borderId="0" xfId="1" applyFont="1"/>
    <xf numFmtId="0" fontId="2" fillId="0" borderId="2" xfId="4"/>
    <xf numFmtId="165" fontId="0" fillId="0" borderId="2" xfId="3" applyNumberFormat="1" applyFont="1" applyFill="1"/>
    <xf numFmtId="1" fontId="2" fillId="0" borderId="2" xfId="4" applyNumberFormat="1"/>
    <xf numFmtId="164" fontId="0" fillId="0" borderId="2" xfId="5" applyNumberFormat="1" applyFont="1" applyFill="1"/>
    <xf numFmtId="164" fontId="0" fillId="0" borderId="2" xfId="5" applyNumberFormat="1" applyFont="1"/>
    <xf numFmtId="1" fontId="0" fillId="0" borderId="2" xfId="0" applyNumberFormat="1" applyBorder="1"/>
    <xf numFmtId="165" fontId="0" fillId="0" borderId="1" xfId="1" applyNumberFormat="1" applyFont="1" applyBorder="1"/>
    <xf numFmtId="165" fontId="0" fillId="0" borderId="0" xfId="1" applyNumberFormat="1" applyFont="1"/>
    <xf numFmtId="164" fontId="0" fillId="0" borderId="2" xfId="2" applyNumberFormat="1" applyFont="1" applyFill="1" applyBorder="1"/>
    <xf numFmtId="165" fontId="0" fillId="2" borderId="0" xfId="0" applyNumberFormat="1" applyFill="1"/>
    <xf numFmtId="0" fontId="2" fillId="2" borderId="2" xfId="4" applyFill="1"/>
  </cellXfs>
  <cellStyles count="6">
    <cellStyle name="Comma" xfId="1" builtinId="3"/>
    <cellStyle name="Comma 2" xfId="3" xr:uid="{0EEFDF3E-9B93-460A-8C92-67A69E2BF97E}"/>
    <cellStyle name="Normal" xfId="0" builtinId="0"/>
    <cellStyle name="Normal 2" xfId="4" xr:uid="{94AC1DFA-8225-4770-8605-53D015EBBC86}"/>
    <cellStyle name="Percent" xfId="2" builtinId="5"/>
    <cellStyle name="Percent 2" xfId="5" xr:uid="{3AD7072F-B5D2-44B3-A8BC-70D8D21FDD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1"/>
  <sheetViews>
    <sheetView workbookViewId="0">
      <selection activeCell="A2" sqref="A2"/>
    </sheetView>
  </sheetViews>
  <sheetFormatPr defaultRowHeight="14.4" x14ac:dyDescent="0.3"/>
  <cols>
    <col min="1" max="1" width="20.44140625" bestFit="1" customWidth="1"/>
    <col min="2" max="2" width="8.88671875" style="2"/>
    <col min="4" max="4" width="17.21875" style="21" bestFit="1" customWidth="1"/>
    <col min="5" max="5" width="18.21875" style="21" bestFit="1" customWidth="1"/>
  </cols>
  <sheetData>
    <row r="1" spans="1:6" x14ac:dyDescent="0.3">
      <c r="A1" t="s">
        <v>15</v>
      </c>
      <c r="B1" s="2" t="s">
        <v>22</v>
      </c>
      <c r="C1" t="s">
        <v>0</v>
      </c>
      <c r="D1" s="21" t="s">
        <v>13</v>
      </c>
      <c r="E1" s="21" t="s">
        <v>14</v>
      </c>
      <c r="F1" t="s">
        <v>23</v>
      </c>
    </row>
    <row r="2" spans="1:6" x14ac:dyDescent="0.3">
      <c r="A2" t="s">
        <v>17</v>
      </c>
      <c r="B2" s="3">
        <v>1.0768258012831211E-2</v>
      </c>
      <c r="C2" t="s">
        <v>5</v>
      </c>
      <c r="D2" s="20">
        <v>917050716</v>
      </c>
      <c r="E2" s="20">
        <v>85162405102</v>
      </c>
      <c r="F2" s="1">
        <v>2025</v>
      </c>
    </row>
    <row r="3" spans="1:6" x14ac:dyDescent="0.3">
      <c r="A3" t="s">
        <v>18</v>
      </c>
      <c r="B3" s="3">
        <v>3.5897810012102127E-2</v>
      </c>
      <c r="C3" t="s">
        <v>5</v>
      </c>
      <c r="D3" s="20">
        <v>3188355367</v>
      </c>
      <c r="E3" s="20">
        <v>88817541205</v>
      </c>
      <c r="F3" s="1">
        <v>2025</v>
      </c>
    </row>
    <row r="4" spans="1:6" x14ac:dyDescent="0.3">
      <c r="A4" t="s">
        <v>19</v>
      </c>
      <c r="B4" s="3">
        <v>2.321743406355381E-2</v>
      </c>
      <c r="C4" t="s">
        <v>5</v>
      </c>
      <c r="D4" s="20">
        <v>2927198175</v>
      </c>
      <c r="E4" s="20">
        <v>126077589819</v>
      </c>
      <c r="F4" s="1">
        <v>2025</v>
      </c>
    </row>
    <row r="5" spans="1:6" x14ac:dyDescent="0.3">
      <c r="A5" t="s">
        <v>20</v>
      </c>
      <c r="B5" s="3">
        <v>1.8350892933085561E-3</v>
      </c>
      <c r="C5" t="s">
        <v>5</v>
      </c>
      <c r="D5" s="20">
        <v>31216586</v>
      </c>
      <c r="E5" s="20">
        <v>17010935738</v>
      </c>
      <c r="F5" s="1">
        <v>2025</v>
      </c>
    </row>
    <row r="6" spans="1:6" x14ac:dyDescent="0.3">
      <c r="A6" t="s">
        <v>21</v>
      </c>
      <c r="B6" s="3">
        <v>1.9637991208583117E-3</v>
      </c>
      <c r="C6" t="s">
        <v>5</v>
      </c>
      <c r="D6" s="20">
        <v>23950944</v>
      </c>
      <c r="E6" s="20">
        <v>12196229621</v>
      </c>
      <c r="F6" s="1">
        <v>2025</v>
      </c>
    </row>
    <row r="7" spans="1:6" x14ac:dyDescent="0.3">
      <c r="A7" t="s">
        <v>17</v>
      </c>
      <c r="B7" s="3">
        <v>1.2036755681037903E-2</v>
      </c>
      <c r="C7" t="s">
        <v>4</v>
      </c>
      <c r="D7" s="20">
        <v>922917876</v>
      </c>
      <c r="E7" s="20">
        <v>76674972164</v>
      </c>
      <c r="F7" s="1">
        <v>2025</v>
      </c>
    </row>
    <row r="8" spans="1:6" x14ac:dyDescent="0.3">
      <c r="A8" t="s">
        <v>18</v>
      </c>
      <c r="B8" s="3">
        <v>3.9265282452106476E-2</v>
      </c>
      <c r="C8" t="s">
        <v>4</v>
      </c>
      <c r="D8" s="20">
        <v>3151850432</v>
      </c>
      <c r="E8" s="20">
        <v>80270670235</v>
      </c>
      <c r="F8" s="1">
        <v>2025</v>
      </c>
    </row>
    <row r="9" spans="1:6" x14ac:dyDescent="0.3">
      <c r="A9" t="s">
        <v>19</v>
      </c>
      <c r="B9" s="3">
        <v>2.2615542635321617E-2</v>
      </c>
      <c r="C9" t="s">
        <v>4</v>
      </c>
      <c r="D9" s="20">
        <v>2634474718</v>
      </c>
      <c r="E9" s="20">
        <v>116489565947</v>
      </c>
      <c r="F9" s="1">
        <v>2025</v>
      </c>
    </row>
    <row r="10" spans="1:6" x14ac:dyDescent="0.3">
      <c r="A10" t="s">
        <v>20</v>
      </c>
      <c r="B10" s="3">
        <v>1.80155283305794E-3</v>
      </c>
      <c r="C10" t="s">
        <v>4</v>
      </c>
      <c r="D10" s="20">
        <v>26623360</v>
      </c>
      <c r="E10" s="20">
        <v>14778007169</v>
      </c>
      <c r="F10" s="1">
        <v>2025</v>
      </c>
    </row>
    <row r="11" spans="1:6" x14ac:dyDescent="0.3">
      <c r="A11" t="s">
        <v>21</v>
      </c>
      <c r="B11" s="3">
        <v>1.8918587593361735E-3</v>
      </c>
      <c r="C11" t="s">
        <v>4</v>
      </c>
      <c r="D11" s="20">
        <v>21553446</v>
      </c>
      <c r="E11" s="20">
        <v>11392735030</v>
      </c>
      <c r="F11" s="1">
        <v>2025</v>
      </c>
    </row>
    <row r="12" spans="1:6" x14ac:dyDescent="0.3">
      <c r="A12" t="s">
        <v>17</v>
      </c>
      <c r="B12" s="3">
        <v>2.9684504494071007E-2</v>
      </c>
      <c r="C12" t="s">
        <v>8</v>
      </c>
      <c r="D12" s="20">
        <v>2366258820</v>
      </c>
      <c r="E12" s="20">
        <v>79713605126</v>
      </c>
      <c r="F12" s="1">
        <v>2025</v>
      </c>
    </row>
    <row r="13" spans="1:6" x14ac:dyDescent="0.3">
      <c r="A13" t="s">
        <v>18</v>
      </c>
      <c r="B13" s="3">
        <v>5.6493304669857025E-2</v>
      </c>
      <c r="C13" t="s">
        <v>8</v>
      </c>
      <c r="D13" s="20">
        <v>4991766029</v>
      </c>
      <c r="E13" s="20">
        <v>88360309991</v>
      </c>
      <c r="F13" s="1">
        <v>2025</v>
      </c>
    </row>
    <row r="14" spans="1:6" x14ac:dyDescent="0.3">
      <c r="A14" t="s">
        <v>19</v>
      </c>
      <c r="B14" s="3">
        <v>3.5947609692811966E-2</v>
      </c>
      <c r="C14" t="s">
        <v>8</v>
      </c>
      <c r="D14" s="20">
        <v>5453691881</v>
      </c>
      <c r="E14" s="20">
        <v>151712233670</v>
      </c>
      <c r="F14" s="1">
        <v>2025</v>
      </c>
    </row>
    <row r="15" spans="1:6" x14ac:dyDescent="0.3">
      <c r="A15" t="s">
        <v>20</v>
      </c>
      <c r="B15" s="3">
        <v>8.9753586798906326E-3</v>
      </c>
      <c r="C15" t="s">
        <v>8</v>
      </c>
      <c r="D15" s="20">
        <v>138371478</v>
      </c>
      <c r="E15" s="20">
        <v>15416818161</v>
      </c>
      <c r="F15" s="1">
        <v>2025</v>
      </c>
    </row>
    <row r="16" spans="1:6" x14ac:dyDescent="0.3">
      <c r="A16" t="s">
        <v>21</v>
      </c>
      <c r="B16" s="3">
        <v>3.0358650255948305E-3</v>
      </c>
      <c r="C16" t="s">
        <v>8</v>
      </c>
      <c r="D16" s="20">
        <v>40310284</v>
      </c>
      <c r="E16" s="20">
        <v>13278022752</v>
      </c>
      <c r="F16" s="1">
        <v>2025</v>
      </c>
    </row>
    <row r="17" spans="1:6" x14ac:dyDescent="0.3">
      <c r="A17" t="s">
        <v>17</v>
      </c>
      <c r="B17" s="3">
        <v>5.357072502374649E-2</v>
      </c>
      <c r="C17" t="s">
        <v>1</v>
      </c>
      <c r="D17" s="20">
        <v>3266233276</v>
      </c>
      <c r="E17" s="20">
        <v>60970490078</v>
      </c>
      <c r="F17" s="1">
        <v>2025</v>
      </c>
    </row>
    <row r="18" spans="1:6" x14ac:dyDescent="0.3">
      <c r="A18" t="s">
        <v>18</v>
      </c>
      <c r="B18" s="3">
        <v>0.10897041857242584</v>
      </c>
      <c r="C18" t="s">
        <v>1</v>
      </c>
      <c r="D18" s="20">
        <v>8045068451</v>
      </c>
      <c r="E18" s="20">
        <v>73828002125</v>
      </c>
      <c r="F18" s="1">
        <v>2025</v>
      </c>
    </row>
    <row r="19" spans="1:6" x14ac:dyDescent="0.3">
      <c r="A19" t="s">
        <v>19</v>
      </c>
      <c r="B19" s="3">
        <v>6.624864786863327E-2</v>
      </c>
      <c r="C19" t="s">
        <v>1</v>
      </c>
      <c r="D19" s="20">
        <v>7835974444</v>
      </c>
      <c r="E19" s="20">
        <v>118281274629</v>
      </c>
      <c r="F19" s="1">
        <v>2025</v>
      </c>
    </row>
    <row r="20" spans="1:6" x14ac:dyDescent="0.3">
      <c r="A20" t="s">
        <v>20</v>
      </c>
      <c r="B20" s="3">
        <v>5.7609039358794689E-3</v>
      </c>
      <c r="C20" t="s">
        <v>1</v>
      </c>
      <c r="D20" s="20">
        <v>83482367</v>
      </c>
      <c r="E20" s="20">
        <v>14491192351</v>
      </c>
      <c r="F20" s="1">
        <v>2025</v>
      </c>
    </row>
    <row r="21" spans="1:6" x14ac:dyDescent="0.3">
      <c r="A21" t="s">
        <v>21</v>
      </c>
      <c r="B21" s="3">
        <v>4.2897025123238564E-3</v>
      </c>
      <c r="C21" t="s">
        <v>1</v>
      </c>
      <c r="D21" s="20">
        <v>54886072</v>
      </c>
      <c r="E21" s="20">
        <v>12794843912</v>
      </c>
      <c r="F21" s="1">
        <v>2025</v>
      </c>
    </row>
    <row r="22" spans="1:6" x14ac:dyDescent="0.3">
      <c r="A22" t="s">
        <v>17</v>
      </c>
      <c r="B22" s="3">
        <v>6.179741770029068E-2</v>
      </c>
      <c r="C22" t="s">
        <v>9</v>
      </c>
      <c r="D22" s="20">
        <v>3771920516</v>
      </c>
      <c r="E22" s="20">
        <v>61036862346</v>
      </c>
      <c r="F22" s="1">
        <v>2025</v>
      </c>
    </row>
    <row r="23" spans="1:6" x14ac:dyDescent="0.3">
      <c r="A23" t="s">
        <v>18</v>
      </c>
      <c r="B23" s="3">
        <v>0.13523946702480316</v>
      </c>
      <c r="C23" t="s">
        <v>9</v>
      </c>
      <c r="D23" s="20">
        <v>9843290146</v>
      </c>
      <c r="E23" s="20">
        <v>72784153796</v>
      </c>
      <c r="F23" s="1">
        <v>2025</v>
      </c>
    </row>
    <row r="24" spans="1:6" x14ac:dyDescent="0.3">
      <c r="A24" t="s">
        <v>19</v>
      </c>
      <c r="B24" s="3">
        <v>8.7031185626983643E-2</v>
      </c>
      <c r="C24" t="s">
        <v>9</v>
      </c>
      <c r="D24" s="20">
        <v>10331948330</v>
      </c>
      <c r="E24" s="20">
        <v>118715474692</v>
      </c>
      <c r="F24" s="1">
        <v>2025</v>
      </c>
    </row>
    <row r="25" spans="1:6" x14ac:dyDescent="0.3">
      <c r="A25" t="s">
        <v>20</v>
      </c>
      <c r="B25" s="3">
        <v>1.1573571711778641E-2</v>
      </c>
      <c r="C25" t="s">
        <v>9</v>
      </c>
      <c r="D25" s="20">
        <v>171123791</v>
      </c>
      <c r="E25" s="20">
        <v>14785737752</v>
      </c>
      <c r="F25" s="1">
        <v>2025</v>
      </c>
    </row>
    <row r="26" spans="1:6" x14ac:dyDescent="0.3">
      <c r="A26" t="s">
        <v>21</v>
      </c>
      <c r="B26" s="3">
        <v>4.905045498162508E-3</v>
      </c>
      <c r="C26" t="s">
        <v>9</v>
      </c>
      <c r="D26" s="20">
        <v>65453656</v>
      </c>
      <c r="E26" s="20">
        <v>13344148499</v>
      </c>
      <c r="F26" s="1">
        <v>2025</v>
      </c>
    </row>
    <row r="27" spans="1:6" x14ac:dyDescent="0.3">
      <c r="A27" t="s">
        <v>17</v>
      </c>
      <c r="B27" s="3">
        <v>5.7436160743236542E-2</v>
      </c>
      <c r="C27" t="s">
        <v>7</v>
      </c>
      <c r="D27" s="20">
        <v>3621538977</v>
      </c>
      <c r="E27" s="20">
        <v>63053290179</v>
      </c>
      <c r="F27" s="1">
        <v>2025</v>
      </c>
    </row>
    <row r="28" spans="1:6" x14ac:dyDescent="0.3">
      <c r="A28" t="s">
        <v>18</v>
      </c>
      <c r="B28" s="3">
        <v>0.13486899435520172</v>
      </c>
      <c r="C28" t="s">
        <v>7</v>
      </c>
      <c r="D28" s="20">
        <v>9612112074</v>
      </c>
      <c r="E28" s="20">
        <v>71269992431</v>
      </c>
      <c r="F28" s="1">
        <v>2025</v>
      </c>
    </row>
    <row r="29" spans="1:6" x14ac:dyDescent="0.3">
      <c r="A29" t="s">
        <v>19</v>
      </c>
      <c r="B29" s="3">
        <v>9.6987754106521606E-2</v>
      </c>
      <c r="C29" t="s">
        <v>7</v>
      </c>
      <c r="D29" s="20">
        <v>10133018676</v>
      </c>
      <c r="E29" s="20">
        <v>104477301713</v>
      </c>
      <c r="F29" s="1">
        <v>2025</v>
      </c>
    </row>
    <row r="30" spans="1:6" x14ac:dyDescent="0.3">
      <c r="A30" t="s">
        <v>20</v>
      </c>
      <c r="B30" s="3">
        <v>1.4489570632576942E-2</v>
      </c>
      <c r="C30" t="s">
        <v>7</v>
      </c>
      <c r="D30" s="20">
        <v>199531877</v>
      </c>
      <c r="E30" s="20">
        <v>13770723682</v>
      </c>
      <c r="F30" s="1">
        <v>2025</v>
      </c>
    </row>
    <row r="31" spans="1:6" x14ac:dyDescent="0.3">
      <c r="A31" t="s">
        <v>21</v>
      </c>
      <c r="B31" s="3">
        <v>4.2767026461660862E-3</v>
      </c>
      <c r="C31" t="s">
        <v>7</v>
      </c>
      <c r="D31" s="20">
        <v>55084719</v>
      </c>
      <c r="E31" s="20">
        <v>12880184033</v>
      </c>
      <c r="F31" s="1">
        <v>2025</v>
      </c>
    </row>
    <row r="32" spans="1:6" x14ac:dyDescent="0.3">
      <c r="A32" t="s">
        <v>17</v>
      </c>
      <c r="B32" s="3">
        <v>6.3664555549621582E-2</v>
      </c>
      <c r="C32" t="s">
        <v>6</v>
      </c>
      <c r="D32" s="20">
        <v>4349357252</v>
      </c>
      <c r="E32" s="20">
        <v>68316779359</v>
      </c>
      <c r="F32" s="1">
        <v>2025</v>
      </c>
    </row>
    <row r="33" spans="1:6" x14ac:dyDescent="0.3">
      <c r="A33" t="s">
        <v>18</v>
      </c>
      <c r="B33" s="3">
        <v>0.14974787831306458</v>
      </c>
      <c r="C33" t="s">
        <v>6</v>
      </c>
      <c r="D33" s="20">
        <v>11637046308</v>
      </c>
      <c r="E33" s="20">
        <v>77710928389</v>
      </c>
      <c r="F33" s="1">
        <v>2025</v>
      </c>
    </row>
    <row r="34" spans="1:6" x14ac:dyDescent="0.3">
      <c r="A34" t="s">
        <v>19</v>
      </c>
      <c r="B34" s="3">
        <v>9.7598761320114136E-2</v>
      </c>
      <c r="C34" t="s">
        <v>6</v>
      </c>
      <c r="D34" s="20">
        <v>11807503133</v>
      </c>
      <c r="E34" s="20">
        <v>120980050731</v>
      </c>
      <c r="F34" s="1">
        <v>2025</v>
      </c>
    </row>
    <row r="35" spans="1:6" x14ac:dyDescent="0.3">
      <c r="A35" t="s">
        <v>20</v>
      </c>
      <c r="B35" s="3">
        <v>1.317256223410368E-2</v>
      </c>
      <c r="C35" t="s">
        <v>6</v>
      </c>
      <c r="D35" s="20">
        <v>205759838</v>
      </c>
      <c r="E35" s="20">
        <v>15620335184</v>
      </c>
      <c r="F35" s="1">
        <v>2025</v>
      </c>
    </row>
    <row r="36" spans="1:6" x14ac:dyDescent="0.3">
      <c r="A36" t="s">
        <v>21</v>
      </c>
      <c r="B36" s="3">
        <v>6.216780748218298E-3</v>
      </c>
      <c r="C36" t="s">
        <v>6</v>
      </c>
      <c r="D36" s="20">
        <v>85373802</v>
      </c>
      <c r="E36" s="20">
        <v>13732799018</v>
      </c>
      <c r="F36" s="1">
        <v>2025</v>
      </c>
    </row>
    <row r="37" spans="1:6" x14ac:dyDescent="0.3">
      <c r="A37" t="s">
        <v>17</v>
      </c>
      <c r="B37" s="3">
        <v>6.6796064376831055E-2</v>
      </c>
      <c r="C37" t="s">
        <v>2</v>
      </c>
      <c r="D37" s="20">
        <v>4250227368</v>
      </c>
      <c r="E37" s="20">
        <v>63629908485</v>
      </c>
      <c r="F37" s="1">
        <v>2025</v>
      </c>
    </row>
    <row r="38" spans="1:6" x14ac:dyDescent="0.3">
      <c r="A38" t="s">
        <v>18</v>
      </c>
      <c r="B38" s="3">
        <v>0.15017963945865631</v>
      </c>
      <c r="C38" t="s">
        <v>2</v>
      </c>
      <c r="D38" s="20">
        <v>11230112481</v>
      </c>
      <c r="E38" s="20">
        <v>74777865199</v>
      </c>
      <c r="F38" s="1">
        <v>2025</v>
      </c>
    </row>
    <row r="39" spans="1:6" x14ac:dyDescent="0.3">
      <c r="A39" t="s">
        <v>19</v>
      </c>
      <c r="B39" s="3">
        <v>0.11477917432785034</v>
      </c>
      <c r="C39" t="s">
        <v>2</v>
      </c>
      <c r="D39" s="20">
        <v>11521963557</v>
      </c>
      <c r="E39" s="20">
        <v>100383747467</v>
      </c>
      <c r="F39" s="1">
        <v>2025</v>
      </c>
    </row>
    <row r="40" spans="1:6" x14ac:dyDescent="0.3">
      <c r="A40" t="s">
        <v>20</v>
      </c>
      <c r="B40" s="3">
        <v>1.2669535353779793E-2</v>
      </c>
      <c r="C40" t="s">
        <v>2</v>
      </c>
      <c r="D40" s="20">
        <v>181272523</v>
      </c>
      <c r="E40" s="20">
        <v>14307748352</v>
      </c>
      <c r="F40" s="1">
        <v>2025</v>
      </c>
    </row>
    <row r="41" spans="1:6" x14ac:dyDescent="0.3">
      <c r="A41" t="s">
        <v>21</v>
      </c>
      <c r="B41" s="3">
        <v>6.5638921223580837E-3</v>
      </c>
      <c r="C41" t="s">
        <v>2</v>
      </c>
      <c r="D41" s="20">
        <v>86504923</v>
      </c>
      <c r="E41" s="20">
        <v>13178906785</v>
      </c>
      <c r="F41" s="1">
        <v>2025</v>
      </c>
    </row>
    <row r="42" spans="1:6" x14ac:dyDescent="0.3">
      <c r="A42" t="s">
        <v>17</v>
      </c>
      <c r="B42" s="3">
        <v>7.7295146882534027E-2</v>
      </c>
      <c r="C42" t="s">
        <v>12</v>
      </c>
      <c r="D42" s="20">
        <v>4753714649</v>
      </c>
      <c r="E42" s="20">
        <v>61500817487</v>
      </c>
      <c r="F42" s="1">
        <v>2025</v>
      </c>
    </row>
    <row r="43" spans="1:6" x14ac:dyDescent="0.3">
      <c r="A43" t="s">
        <v>18</v>
      </c>
      <c r="B43" s="3">
        <v>0.16029945015907288</v>
      </c>
      <c r="C43" t="s">
        <v>12</v>
      </c>
      <c r="D43" s="20">
        <v>12225444516</v>
      </c>
      <c r="E43" s="20">
        <v>76266292688</v>
      </c>
      <c r="F43" s="1">
        <v>2025</v>
      </c>
    </row>
    <row r="44" spans="1:6" x14ac:dyDescent="0.3">
      <c r="A44" t="s">
        <v>19</v>
      </c>
      <c r="B44" s="3">
        <v>0.10269618034362793</v>
      </c>
      <c r="C44" t="s">
        <v>12</v>
      </c>
      <c r="D44" s="20">
        <v>12227876145</v>
      </c>
      <c r="E44" s="20">
        <v>119068461894</v>
      </c>
      <c r="F44" s="1">
        <v>2025</v>
      </c>
    </row>
    <row r="45" spans="1:6" x14ac:dyDescent="0.3">
      <c r="A45" t="s">
        <v>20</v>
      </c>
      <c r="B45" s="3">
        <v>1.6778182238340378E-2</v>
      </c>
      <c r="C45" t="s">
        <v>12</v>
      </c>
      <c r="D45" s="20">
        <v>236262059</v>
      </c>
      <c r="E45" s="20">
        <v>14081505827</v>
      </c>
      <c r="F45" s="1">
        <v>2025</v>
      </c>
    </row>
    <row r="46" spans="1:6" x14ac:dyDescent="0.3">
      <c r="A46" t="s">
        <v>21</v>
      </c>
      <c r="B46" s="3">
        <v>7.0828455500304699E-3</v>
      </c>
      <c r="C46" t="s">
        <v>12</v>
      </c>
      <c r="D46" s="20">
        <v>96996978</v>
      </c>
      <c r="E46" s="20">
        <v>13694634025</v>
      </c>
      <c r="F46" s="1">
        <v>2025</v>
      </c>
    </row>
    <row r="47" spans="1:6" x14ac:dyDescent="0.3">
      <c r="A47" t="s">
        <v>17</v>
      </c>
      <c r="B47" s="3">
        <v>7.1064800024032593E-2</v>
      </c>
      <c r="C47" t="s">
        <v>11</v>
      </c>
      <c r="D47" s="20">
        <v>5019080986</v>
      </c>
      <c r="E47" s="20">
        <v>70626821742</v>
      </c>
      <c r="F47" s="1">
        <v>2025</v>
      </c>
    </row>
    <row r="48" spans="1:6" x14ac:dyDescent="0.3">
      <c r="A48" t="s">
        <v>18</v>
      </c>
      <c r="B48" s="3">
        <v>0.15857510268688202</v>
      </c>
      <c r="C48" t="s">
        <v>11</v>
      </c>
      <c r="D48" s="20">
        <v>12146909188</v>
      </c>
      <c r="E48" s="20">
        <v>76600352830</v>
      </c>
      <c r="F48" s="1">
        <v>2025</v>
      </c>
    </row>
    <row r="49" spans="1:6" x14ac:dyDescent="0.3">
      <c r="A49" t="s">
        <v>19</v>
      </c>
      <c r="B49" s="3">
        <v>0.11684735119342804</v>
      </c>
      <c r="C49" t="s">
        <v>11</v>
      </c>
      <c r="D49" s="20">
        <v>12517784194</v>
      </c>
      <c r="E49" s="20">
        <v>107129376102</v>
      </c>
      <c r="F49" s="1">
        <v>2025</v>
      </c>
    </row>
    <row r="50" spans="1:6" x14ac:dyDescent="0.3">
      <c r="A50" t="s">
        <v>20</v>
      </c>
      <c r="B50" s="3">
        <v>1.8165944144129753E-2</v>
      </c>
      <c r="C50" t="s">
        <v>11</v>
      </c>
      <c r="D50" s="20">
        <v>251394324</v>
      </c>
      <c r="E50" s="20">
        <v>13838769589</v>
      </c>
      <c r="F50" s="1">
        <v>2025</v>
      </c>
    </row>
    <row r="51" spans="1:6" x14ac:dyDescent="0.3">
      <c r="A51" t="s">
        <v>21</v>
      </c>
      <c r="B51" s="3">
        <v>6.524156779050827E-3</v>
      </c>
      <c r="C51" t="s">
        <v>11</v>
      </c>
      <c r="D51" s="20">
        <v>93758527</v>
      </c>
      <c r="E51" s="20">
        <v>14370979735</v>
      </c>
      <c r="F51" s="1">
        <v>2025</v>
      </c>
    </row>
    <row r="52" spans="1:6" x14ac:dyDescent="0.3">
      <c r="A52" t="s">
        <v>17</v>
      </c>
      <c r="B52" s="3">
        <v>6.5466642379760742E-2</v>
      </c>
      <c r="C52" t="s">
        <v>10</v>
      </c>
      <c r="D52" s="20">
        <v>4522343927</v>
      </c>
      <c r="E52" s="20">
        <v>69078602703</v>
      </c>
      <c r="F52" s="1">
        <v>2025</v>
      </c>
    </row>
    <row r="53" spans="1:6" x14ac:dyDescent="0.3">
      <c r="A53" t="s">
        <v>18</v>
      </c>
      <c r="B53" s="3">
        <v>0.14171801507472992</v>
      </c>
      <c r="C53" t="s">
        <v>10</v>
      </c>
      <c r="D53" s="20">
        <v>9976836736</v>
      </c>
      <c r="E53" s="20">
        <v>70399212764</v>
      </c>
      <c r="F53" s="1">
        <v>2025</v>
      </c>
    </row>
    <row r="54" spans="1:6" x14ac:dyDescent="0.3">
      <c r="A54" t="s">
        <v>19</v>
      </c>
      <c r="B54" s="3">
        <v>0.11195065081119537</v>
      </c>
      <c r="C54" t="s">
        <v>10</v>
      </c>
      <c r="D54" s="20">
        <v>11035298866</v>
      </c>
      <c r="E54" s="20">
        <v>98572884630</v>
      </c>
      <c r="F54" s="1">
        <v>2025</v>
      </c>
    </row>
    <row r="55" spans="1:6" x14ac:dyDescent="0.3">
      <c r="A55" t="s">
        <v>20</v>
      </c>
      <c r="B55" s="3">
        <v>1.2193065136671066E-2</v>
      </c>
      <c r="C55" t="s">
        <v>10</v>
      </c>
      <c r="D55" s="20">
        <v>148732924</v>
      </c>
      <c r="E55" s="20">
        <v>12198157027</v>
      </c>
      <c r="F55" s="1">
        <v>2025</v>
      </c>
    </row>
    <row r="56" spans="1:6" x14ac:dyDescent="0.3">
      <c r="A56" t="s">
        <v>21</v>
      </c>
      <c r="B56" s="3">
        <v>5.1753814332187176E-3</v>
      </c>
      <c r="C56" t="s">
        <v>10</v>
      </c>
      <c r="D56" s="20">
        <v>73799324</v>
      </c>
      <c r="E56" s="20">
        <v>14259687835</v>
      </c>
      <c r="F56" s="1">
        <v>2025</v>
      </c>
    </row>
    <row r="57" spans="1:6" x14ac:dyDescent="0.3">
      <c r="A57" t="s">
        <v>17</v>
      </c>
      <c r="B57" s="3">
        <v>6.501491367816925E-2</v>
      </c>
      <c r="C57" t="s">
        <v>3</v>
      </c>
      <c r="D57" s="20">
        <v>4850652633</v>
      </c>
      <c r="E57" s="20">
        <v>74608305350</v>
      </c>
      <c r="F57" s="1">
        <v>2025</v>
      </c>
    </row>
    <row r="58" spans="1:6" x14ac:dyDescent="0.3">
      <c r="A58" t="s">
        <v>18</v>
      </c>
      <c r="B58" s="3">
        <v>0.1383083164691925</v>
      </c>
      <c r="C58" t="s">
        <v>3</v>
      </c>
      <c r="D58" s="20">
        <v>10074777643</v>
      </c>
      <c r="E58" s="20">
        <v>72842893361</v>
      </c>
      <c r="F58" s="1">
        <v>2025</v>
      </c>
    </row>
    <row r="59" spans="1:6" x14ac:dyDescent="0.3">
      <c r="A59" t="s">
        <v>19</v>
      </c>
      <c r="B59" s="3">
        <v>0.10153357684612274</v>
      </c>
      <c r="C59" t="s">
        <v>3</v>
      </c>
      <c r="D59" s="20">
        <v>11105036695</v>
      </c>
      <c r="E59" s="20">
        <v>109373046122</v>
      </c>
      <c r="F59" s="1">
        <v>2025</v>
      </c>
    </row>
    <row r="60" spans="1:6" x14ac:dyDescent="0.3">
      <c r="A60" t="s">
        <v>20</v>
      </c>
      <c r="B60" s="3">
        <v>6.9922110997140408E-3</v>
      </c>
      <c r="C60" t="s">
        <v>3</v>
      </c>
      <c r="D60" s="20">
        <v>100635740</v>
      </c>
      <c r="E60" s="20">
        <v>14392548983</v>
      </c>
      <c r="F60" s="1">
        <v>2025</v>
      </c>
    </row>
    <row r="61" spans="1:6" x14ac:dyDescent="0.3">
      <c r="A61" t="s">
        <v>21</v>
      </c>
      <c r="B61" s="3">
        <v>4.2520305141806602E-3</v>
      </c>
      <c r="C61" t="s">
        <v>3</v>
      </c>
      <c r="D61" s="20">
        <v>62255598</v>
      </c>
      <c r="E61" s="20">
        <v>14641381526</v>
      </c>
      <c r="F61" s="1">
        <v>2025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3"/>
  <sheetViews>
    <sheetView topLeftCell="A106" zoomScale="88" zoomScaleNormal="88" workbookViewId="0">
      <selection activeCell="I123" sqref="I123"/>
    </sheetView>
  </sheetViews>
  <sheetFormatPr defaultRowHeight="14.4" x14ac:dyDescent="0.3"/>
  <cols>
    <col min="1" max="1" width="14" bestFit="1" customWidth="1"/>
    <col min="2" max="2" width="8.88671875" style="2"/>
    <col min="4" max="4" width="17.21875" style="21" bestFit="1" customWidth="1"/>
    <col min="5" max="5" width="18.21875" style="21" bestFit="1" customWidth="1"/>
  </cols>
  <sheetData>
    <row r="1" spans="1:6" x14ac:dyDescent="0.3">
      <c r="A1" t="s">
        <v>24</v>
      </c>
      <c r="B1" s="2" t="s">
        <v>22</v>
      </c>
      <c r="C1" t="s">
        <v>0</v>
      </c>
      <c r="D1" s="21" t="s">
        <v>13</v>
      </c>
      <c r="E1" s="21" t="s">
        <v>14</v>
      </c>
      <c r="F1" t="s">
        <v>23</v>
      </c>
    </row>
    <row r="2" spans="1:6" x14ac:dyDescent="0.3">
      <c r="A2" t="s">
        <v>25</v>
      </c>
      <c r="B2" s="3">
        <v>7.6594026759266853E-3</v>
      </c>
      <c r="C2" t="s">
        <v>5</v>
      </c>
      <c r="D2" s="20">
        <v>48438812</v>
      </c>
      <c r="E2" s="20">
        <v>6324097673</v>
      </c>
      <c r="F2" s="1">
        <v>2025</v>
      </c>
    </row>
    <row r="3" spans="1:6" x14ac:dyDescent="0.3">
      <c r="A3" t="s">
        <v>26</v>
      </c>
      <c r="B3" s="3">
        <v>9.7769415006041527E-3</v>
      </c>
      <c r="C3" t="s">
        <v>5</v>
      </c>
      <c r="D3" s="20">
        <v>551761423</v>
      </c>
      <c r="E3" s="20">
        <v>56434974304</v>
      </c>
      <c r="F3" s="1">
        <v>2025</v>
      </c>
    </row>
    <row r="4" spans="1:6" x14ac:dyDescent="0.3">
      <c r="A4" t="s">
        <v>27</v>
      </c>
      <c r="B4" s="3">
        <v>2.7533005923032761E-3</v>
      </c>
      <c r="C4" t="s">
        <v>5</v>
      </c>
      <c r="D4" s="20">
        <v>117417682</v>
      </c>
      <c r="E4" s="20">
        <v>42646153686</v>
      </c>
      <c r="F4" s="1">
        <v>2025</v>
      </c>
    </row>
    <row r="5" spans="1:6" x14ac:dyDescent="0.3">
      <c r="A5" t="s">
        <v>28</v>
      </c>
      <c r="B5" s="3">
        <v>1.0989746078848839E-3</v>
      </c>
      <c r="C5" t="s">
        <v>5</v>
      </c>
      <c r="D5" s="20">
        <v>43141807</v>
      </c>
      <c r="E5" s="20">
        <v>39256419272</v>
      </c>
      <c r="F5" s="1">
        <v>2025</v>
      </c>
    </row>
    <row r="6" spans="1:6" x14ac:dyDescent="0.3">
      <c r="A6" t="s">
        <v>29</v>
      </c>
      <c r="B6" s="3">
        <v>0.10483840107917786</v>
      </c>
      <c r="C6" t="s">
        <v>5</v>
      </c>
      <c r="D6" s="20">
        <v>4542288963</v>
      </c>
      <c r="E6" s="20">
        <v>43326576411</v>
      </c>
      <c r="F6" s="1">
        <v>2025</v>
      </c>
    </row>
    <row r="7" spans="1:6" x14ac:dyDescent="0.3">
      <c r="A7" t="s">
        <v>30</v>
      </c>
      <c r="B7" s="3">
        <v>1.4350715093314648E-2</v>
      </c>
      <c r="C7" t="s">
        <v>5</v>
      </c>
      <c r="D7" s="20">
        <v>191554320</v>
      </c>
      <c r="E7" s="20">
        <v>13348067960</v>
      </c>
      <c r="F7" s="1">
        <v>2025</v>
      </c>
    </row>
    <row r="8" spans="1:6" x14ac:dyDescent="0.3">
      <c r="A8" t="s">
        <v>31</v>
      </c>
      <c r="B8" s="3">
        <v>2.3733088746666908E-3</v>
      </c>
      <c r="C8" t="s">
        <v>5</v>
      </c>
      <c r="D8" s="20">
        <v>26660450</v>
      </c>
      <c r="E8" s="20">
        <v>11233451095</v>
      </c>
      <c r="F8" s="1">
        <v>2025</v>
      </c>
    </row>
    <row r="9" spans="1:6" x14ac:dyDescent="0.3">
      <c r="A9" t="s">
        <v>32</v>
      </c>
      <c r="B9" s="3">
        <v>3.3896051347255707E-2</v>
      </c>
      <c r="C9" t="s">
        <v>5</v>
      </c>
      <c r="D9" s="20">
        <v>480653058</v>
      </c>
      <c r="E9" s="20">
        <v>14180207362</v>
      </c>
      <c r="F9" s="1">
        <v>2025</v>
      </c>
    </row>
    <row r="10" spans="1:6" x14ac:dyDescent="0.3">
      <c r="A10" t="s">
        <v>33</v>
      </c>
      <c r="B10" s="3">
        <v>4.7591593116521835E-2</v>
      </c>
      <c r="C10" t="s">
        <v>5</v>
      </c>
      <c r="D10" s="20">
        <v>132006959</v>
      </c>
      <c r="E10" s="20">
        <v>2773745237</v>
      </c>
      <c r="F10" s="1">
        <v>2025</v>
      </c>
    </row>
    <row r="11" spans="1:6" x14ac:dyDescent="0.3">
      <c r="A11" t="s">
        <v>34</v>
      </c>
      <c r="B11" s="3">
        <v>1.2581735849380493E-2</v>
      </c>
      <c r="C11" t="s">
        <v>5</v>
      </c>
      <c r="D11" s="20">
        <v>15061027</v>
      </c>
      <c r="E11" s="20">
        <v>1197054757</v>
      </c>
      <c r="F11" s="1">
        <v>2025</v>
      </c>
    </row>
    <row r="12" spans="1:6" x14ac:dyDescent="0.3">
      <c r="A12" t="s">
        <v>35</v>
      </c>
      <c r="B12" s="3">
        <v>2.1526060998439789E-2</v>
      </c>
      <c r="C12" t="s">
        <v>5</v>
      </c>
      <c r="D12" s="20">
        <v>7087771788</v>
      </c>
      <c r="E12" s="20">
        <v>329264701485</v>
      </c>
      <c r="F12" s="1">
        <v>2025</v>
      </c>
    </row>
    <row r="13" spans="1:6" x14ac:dyDescent="0.3">
      <c r="A13" t="s">
        <v>25</v>
      </c>
      <c r="B13" s="3">
        <v>9.778815321624279E-3</v>
      </c>
      <c r="C13" t="s">
        <v>4</v>
      </c>
      <c r="D13" s="20">
        <v>55341447</v>
      </c>
      <c r="E13" s="20">
        <v>5659320179</v>
      </c>
      <c r="F13" s="1">
        <v>2025</v>
      </c>
    </row>
    <row r="14" spans="1:6" x14ac:dyDescent="0.3">
      <c r="A14" t="s">
        <v>26</v>
      </c>
      <c r="B14" s="3">
        <v>9.9433232098817825E-3</v>
      </c>
      <c r="C14" t="s">
        <v>4</v>
      </c>
      <c r="D14" s="20">
        <v>542672184</v>
      </c>
      <c r="E14" s="20">
        <v>54576542183</v>
      </c>
      <c r="F14" s="1">
        <v>2025</v>
      </c>
    </row>
    <row r="15" spans="1:6" x14ac:dyDescent="0.3">
      <c r="A15" t="s">
        <v>27</v>
      </c>
      <c r="B15" s="3">
        <v>2.6815240271389484E-3</v>
      </c>
      <c r="C15" t="s">
        <v>4</v>
      </c>
      <c r="D15" s="20">
        <v>112359245</v>
      </c>
      <c r="E15" s="20">
        <v>41901264401</v>
      </c>
      <c r="F15" s="1">
        <v>2025</v>
      </c>
    </row>
    <row r="16" spans="1:6" x14ac:dyDescent="0.3">
      <c r="A16" t="s">
        <v>28</v>
      </c>
      <c r="B16" s="3">
        <v>1.0562583338469267E-3</v>
      </c>
      <c r="C16" t="s">
        <v>4</v>
      </c>
      <c r="D16" s="20">
        <v>37850419</v>
      </c>
      <c r="E16" s="20">
        <v>35834432664</v>
      </c>
      <c r="F16" s="1">
        <v>2025</v>
      </c>
    </row>
    <row r="17" spans="1:6" x14ac:dyDescent="0.3">
      <c r="A17" t="s">
        <v>29</v>
      </c>
      <c r="B17" s="3">
        <v>0.12272188067436218</v>
      </c>
      <c r="C17" t="s">
        <v>4</v>
      </c>
      <c r="D17" s="20">
        <v>4406458810</v>
      </c>
      <c r="E17" s="20">
        <v>35906056338</v>
      </c>
      <c r="F17" s="1">
        <v>2025</v>
      </c>
    </row>
    <row r="18" spans="1:6" x14ac:dyDescent="0.3">
      <c r="A18" t="s">
        <v>30</v>
      </c>
      <c r="B18" s="3">
        <v>1.4150412753224373E-2</v>
      </c>
      <c r="C18" t="s">
        <v>4</v>
      </c>
      <c r="D18" s="20">
        <v>163704438</v>
      </c>
      <c r="E18" s="20">
        <v>11568880423</v>
      </c>
      <c r="F18" s="1">
        <v>2025</v>
      </c>
    </row>
    <row r="19" spans="1:6" x14ac:dyDescent="0.3">
      <c r="A19" t="s">
        <v>31</v>
      </c>
      <c r="B19" s="3">
        <v>3.522822167724371E-3</v>
      </c>
      <c r="C19" t="s">
        <v>4</v>
      </c>
      <c r="D19" s="20">
        <v>33891850</v>
      </c>
      <c r="E19" s="20">
        <v>9620653360</v>
      </c>
      <c r="F19" s="1">
        <v>2025</v>
      </c>
    </row>
    <row r="20" spans="1:6" x14ac:dyDescent="0.3">
      <c r="A20" t="s">
        <v>32</v>
      </c>
      <c r="B20" s="3">
        <v>3.0660036951303482E-2</v>
      </c>
      <c r="C20" t="s">
        <v>4</v>
      </c>
      <c r="D20" s="20">
        <v>405580893</v>
      </c>
      <c r="E20" s="20">
        <v>13228323968</v>
      </c>
      <c r="F20" s="1">
        <v>2025</v>
      </c>
    </row>
    <row r="21" spans="1:6" x14ac:dyDescent="0.3">
      <c r="A21" t="s">
        <v>33</v>
      </c>
      <c r="B21" s="3">
        <v>4.4576257467269897E-2</v>
      </c>
      <c r="C21" t="s">
        <v>4</v>
      </c>
      <c r="D21" s="20">
        <v>109532752</v>
      </c>
      <c r="E21" s="20">
        <v>2457199395</v>
      </c>
      <c r="F21" s="1">
        <v>2025</v>
      </c>
    </row>
    <row r="22" spans="1:6" x14ac:dyDescent="0.3">
      <c r="A22" t="s">
        <v>34</v>
      </c>
      <c r="B22" s="3">
        <v>1.1535427533090115E-2</v>
      </c>
      <c r="C22" t="s">
        <v>4</v>
      </c>
      <c r="D22" s="20">
        <v>14013954</v>
      </c>
      <c r="E22" s="20">
        <v>1214862110</v>
      </c>
      <c r="F22" s="1">
        <v>2025</v>
      </c>
    </row>
    <row r="23" spans="1:6" x14ac:dyDescent="0.3">
      <c r="A23" t="s">
        <v>35</v>
      </c>
      <c r="B23" s="3">
        <v>2.2554358467459679E-2</v>
      </c>
      <c r="C23" t="s">
        <v>4</v>
      </c>
      <c r="D23" s="20">
        <v>6757419832</v>
      </c>
      <c r="E23" s="20">
        <v>299605950545</v>
      </c>
      <c r="F23" s="1">
        <v>2025</v>
      </c>
    </row>
    <row r="24" spans="1:6" x14ac:dyDescent="0.3">
      <c r="A24" t="s">
        <v>25</v>
      </c>
      <c r="B24" s="3">
        <v>1.2129835784435272E-2</v>
      </c>
      <c r="C24" t="s">
        <v>8</v>
      </c>
      <c r="D24" s="20">
        <v>87668834</v>
      </c>
      <c r="E24" s="20">
        <v>7227536994</v>
      </c>
      <c r="F24" s="1">
        <v>2025</v>
      </c>
    </row>
    <row r="25" spans="1:6" x14ac:dyDescent="0.3">
      <c r="A25" t="s">
        <v>26</v>
      </c>
      <c r="B25" s="3">
        <v>1.042612548917532E-2</v>
      </c>
      <c r="C25" t="s">
        <v>8</v>
      </c>
      <c r="D25" s="20">
        <v>865396556</v>
      </c>
      <c r="E25" s="20">
        <v>83002698084</v>
      </c>
      <c r="F25" s="1">
        <v>2025</v>
      </c>
    </row>
    <row r="26" spans="1:6" x14ac:dyDescent="0.3">
      <c r="A26" t="s">
        <v>27</v>
      </c>
      <c r="B26" s="3">
        <v>3.7790991365909576E-2</v>
      </c>
      <c r="C26" t="s">
        <v>8</v>
      </c>
      <c r="D26" s="20">
        <v>1805569577</v>
      </c>
      <c r="E26" s="20">
        <v>47777775623</v>
      </c>
      <c r="F26" s="1">
        <v>2025</v>
      </c>
    </row>
    <row r="27" spans="1:6" x14ac:dyDescent="0.3">
      <c r="A27" t="s">
        <v>28</v>
      </c>
      <c r="B27" s="3">
        <v>1.8027102574706078E-2</v>
      </c>
      <c r="C27" t="s">
        <v>8</v>
      </c>
      <c r="D27" s="20">
        <v>660003129</v>
      </c>
      <c r="E27" s="20">
        <v>36611715908</v>
      </c>
      <c r="F27" s="1">
        <v>2025</v>
      </c>
    </row>
    <row r="28" spans="1:6" x14ac:dyDescent="0.3">
      <c r="A28" t="s">
        <v>29</v>
      </c>
      <c r="B28" s="3">
        <v>0.24755273759365082</v>
      </c>
      <c r="C28" t="s">
        <v>8</v>
      </c>
      <c r="D28" s="20">
        <v>7353900908</v>
      </c>
      <c r="E28" s="20">
        <v>29706401289</v>
      </c>
      <c r="F28" s="1">
        <v>2025</v>
      </c>
    </row>
    <row r="29" spans="1:6" x14ac:dyDescent="0.3">
      <c r="A29" t="s">
        <v>30</v>
      </c>
      <c r="B29" s="3">
        <v>1.7716176807880402E-2</v>
      </c>
      <c r="C29" t="s">
        <v>8</v>
      </c>
      <c r="D29" s="20">
        <v>252341262</v>
      </c>
      <c r="E29" s="20">
        <v>14243550046</v>
      </c>
      <c r="F29" s="1">
        <v>2025</v>
      </c>
    </row>
    <row r="30" spans="1:6" x14ac:dyDescent="0.3">
      <c r="A30" t="s">
        <v>31</v>
      </c>
      <c r="B30" s="3">
        <v>3.998494241386652E-3</v>
      </c>
      <c r="C30" t="s">
        <v>8</v>
      </c>
      <c r="D30" s="20">
        <v>50859981</v>
      </c>
      <c r="E30" s="20">
        <v>12719782881</v>
      </c>
      <c r="F30" s="1">
        <v>2025</v>
      </c>
    </row>
    <row r="31" spans="1:6" x14ac:dyDescent="0.3">
      <c r="A31" t="s">
        <v>32</v>
      </c>
      <c r="B31" s="3">
        <v>3.295072540640831E-2</v>
      </c>
      <c r="C31" t="s">
        <v>8</v>
      </c>
      <c r="D31" s="20">
        <v>506797888</v>
      </c>
      <c r="E31" s="20">
        <v>15380477664</v>
      </c>
      <c r="F31" s="1">
        <v>2025</v>
      </c>
    </row>
    <row r="32" spans="1:6" x14ac:dyDescent="0.3">
      <c r="A32" t="s">
        <v>33</v>
      </c>
      <c r="B32" s="3">
        <v>4.5560073107481003E-2</v>
      </c>
      <c r="C32" t="s">
        <v>8</v>
      </c>
      <c r="D32" s="20">
        <v>143530665</v>
      </c>
      <c r="E32" s="20">
        <v>3150360649</v>
      </c>
      <c r="F32" s="1">
        <v>2025</v>
      </c>
    </row>
    <row r="33" spans="1:6" x14ac:dyDescent="0.3">
      <c r="A33" t="s">
        <v>34</v>
      </c>
      <c r="B33" s="3">
        <v>1.1978893540799618E-2</v>
      </c>
      <c r="C33" t="s">
        <v>8</v>
      </c>
      <c r="D33" s="20">
        <v>18847586</v>
      </c>
      <c r="E33" s="20">
        <v>1573399616</v>
      </c>
      <c r="F33" s="1">
        <v>2025</v>
      </c>
    </row>
    <row r="34" spans="1:6" x14ac:dyDescent="0.3">
      <c r="A34" t="s">
        <v>35</v>
      </c>
      <c r="B34" s="3">
        <v>3.7277206778526306E-2</v>
      </c>
      <c r="C34" t="s">
        <v>8</v>
      </c>
      <c r="D34" s="20">
        <v>12990398492</v>
      </c>
      <c r="E34" s="20">
        <v>348480989700</v>
      </c>
      <c r="F34" s="1">
        <v>2025</v>
      </c>
    </row>
    <row r="35" spans="1:6" x14ac:dyDescent="0.3">
      <c r="A35" t="s">
        <v>25</v>
      </c>
      <c r="B35" s="3">
        <v>6.0861174017190933E-2</v>
      </c>
      <c r="C35" t="s">
        <v>1</v>
      </c>
      <c r="D35" s="20">
        <v>304479583</v>
      </c>
      <c r="E35" s="20">
        <v>5002854312</v>
      </c>
      <c r="F35" s="1">
        <v>2025</v>
      </c>
    </row>
    <row r="36" spans="1:6" x14ac:dyDescent="0.3">
      <c r="A36" t="s">
        <v>26</v>
      </c>
      <c r="B36" s="3">
        <v>3.8499161601066589E-2</v>
      </c>
      <c r="C36" t="s">
        <v>1</v>
      </c>
      <c r="D36" s="20">
        <v>2071707798</v>
      </c>
      <c r="E36" s="20">
        <v>53811764332</v>
      </c>
      <c r="F36" s="1">
        <v>2025</v>
      </c>
    </row>
    <row r="37" spans="1:6" x14ac:dyDescent="0.3">
      <c r="A37" t="s">
        <v>27</v>
      </c>
      <c r="B37" s="3">
        <v>4.0806401520967484E-2</v>
      </c>
      <c r="C37" t="s">
        <v>1</v>
      </c>
      <c r="D37" s="20">
        <v>1716756179</v>
      </c>
      <c r="E37" s="20">
        <v>42070756090</v>
      </c>
      <c r="F37" s="1">
        <v>2025</v>
      </c>
    </row>
    <row r="38" spans="1:6" x14ac:dyDescent="0.3">
      <c r="A38" t="s">
        <v>28</v>
      </c>
      <c r="B38" s="3">
        <v>2.2238204255700111E-2</v>
      </c>
      <c r="C38" t="s">
        <v>1</v>
      </c>
      <c r="D38" s="20">
        <v>674504025</v>
      </c>
      <c r="E38" s="20">
        <v>30330866562</v>
      </c>
      <c r="F38" s="1">
        <v>2025</v>
      </c>
    </row>
    <row r="39" spans="1:6" x14ac:dyDescent="0.3">
      <c r="A39" t="s">
        <v>29</v>
      </c>
      <c r="B39" s="3">
        <v>0.36271262168884277</v>
      </c>
      <c r="C39" t="s">
        <v>1</v>
      </c>
      <c r="D39" s="20">
        <v>9509459402</v>
      </c>
      <c r="E39" s="20">
        <v>26217614700</v>
      </c>
      <c r="F39" s="1">
        <v>2025</v>
      </c>
    </row>
    <row r="40" spans="1:6" x14ac:dyDescent="0.3">
      <c r="A40" t="s">
        <v>30</v>
      </c>
      <c r="B40" s="3">
        <v>9.0404443442821503E-2</v>
      </c>
      <c r="C40" t="s">
        <v>1</v>
      </c>
      <c r="D40" s="20">
        <v>1270234732</v>
      </c>
      <c r="E40" s="20">
        <v>14050578171</v>
      </c>
      <c r="F40" s="1">
        <v>2025</v>
      </c>
    </row>
    <row r="41" spans="1:6" x14ac:dyDescent="0.3">
      <c r="A41" t="s">
        <v>31</v>
      </c>
      <c r="B41" s="3">
        <v>5.5060748010873795E-2</v>
      </c>
      <c r="C41" t="s">
        <v>1</v>
      </c>
      <c r="D41" s="20">
        <v>543488445</v>
      </c>
      <c r="E41" s="20">
        <v>9870706039</v>
      </c>
      <c r="F41" s="1">
        <v>2025</v>
      </c>
    </row>
    <row r="42" spans="1:6" x14ac:dyDescent="0.3">
      <c r="A42" t="s">
        <v>32</v>
      </c>
      <c r="B42" s="3">
        <v>4.6473942697048187E-2</v>
      </c>
      <c r="C42" t="s">
        <v>1</v>
      </c>
      <c r="D42" s="20">
        <v>712266212</v>
      </c>
      <c r="E42" s="20">
        <v>15326141738</v>
      </c>
      <c r="F42" s="1">
        <v>2025</v>
      </c>
    </row>
    <row r="43" spans="1:6" x14ac:dyDescent="0.3">
      <c r="A43" t="s">
        <v>33</v>
      </c>
      <c r="B43" s="3">
        <v>5.989345908164978E-2</v>
      </c>
      <c r="C43" t="s">
        <v>1</v>
      </c>
      <c r="D43" s="20">
        <v>203900625</v>
      </c>
      <c r="E43" s="20">
        <v>3404388913</v>
      </c>
      <c r="F43" s="1">
        <v>2025</v>
      </c>
    </row>
    <row r="44" spans="1:6" x14ac:dyDescent="0.3">
      <c r="A44" t="s">
        <v>34</v>
      </c>
      <c r="B44" s="3">
        <v>2.4614540860056877E-2</v>
      </c>
      <c r="C44" t="s">
        <v>1</v>
      </c>
      <c r="D44" s="20">
        <v>31413175</v>
      </c>
      <c r="E44" s="20">
        <v>1276204001</v>
      </c>
      <c r="F44" s="1">
        <v>2025</v>
      </c>
    </row>
    <row r="45" spans="1:6" x14ac:dyDescent="0.3">
      <c r="A45" t="s">
        <v>35</v>
      </c>
      <c r="B45" s="3">
        <v>6.8787433207035065E-2</v>
      </c>
      <c r="C45" t="s">
        <v>1</v>
      </c>
      <c r="D45" s="20">
        <v>19285644610</v>
      </c>
      <c r="E45" s="20">
        <v>280365803095</v>
      </c>
      <c r="F45" s="1">
        <v>2025</v>
      </c>
    </row>
    <row r="46" spans="1:6" x14ac:dyDescent="0.3">
      <c r="A46" t="s">
        <v>25</v>
      </c>
      <c r="B46" s="3">
        <v>6.7328929901123047E-2</v>
      </c>
      <c r="C46" t="s">
        <v>9</v>
      </c>
      <c r="D46" s="20">
        <v>326615643</v>
      </c>
      <c r="E46" s="20">
        <v>4851044733</v>
      </c>
      <c r="F46" s="1">
        <v>2025</v>
      </c>
    </row>
    <row r="47" spans="1:6" x14ac:dyDescent="0.3">
      <c r="A47" t="s">
        <v>26</v>
      </c>
      <c r="B47" s="3">
        <v>6.6009521484375E-2</v>
      </c>
      <c r="C47" t="s">
        <v>9</v>
      </c>
      <c r="D47" s="20">
        <v>3798971885</v>
      </c>
      <c r="E47" s="20">
        <v>57551877400</v>
      </c>
      <c r="F47" s="1">
        <v>2025</v>
      </c>
    </row>
    <row r="48" spans="1:6" x14ac:dyDescent="0.3">
      <c r="A48" t="s">
        <v>27</v>
      </c>
      <c r="B48" s="3">
        <v>4.3011389672756195E-2</v>
      </c>
      <c r="C48" t="s">
        <v>9</v>
      </c>
      <c r="D48" s="20">
        <v>2009739824</v>
      </c>
      <c r="E48" s="20">
        <v>46725758176</v>
      </c>
      <c r="F48" s="1">
        <v>2025</v>
      </c>
    </row>
    <row r="49" spans="1:6" x14ac:dyDescent="0.3">
      <c r="A49" t="s">
        <v>28</v>
      </c>
      <c r="B49" s="3">
        <v>1.8292069435119629E-2</v>
      </c>
      <c r="C49" t="s">
        <v>9</v>
      </c>
      <c r="D49" s="20">
        <v>567296128</v>
      </c>
      <c r="E49" s="20">
        <v>31013229357</v>
      </c>
      <c r="F49" s="1">
        <v>2025</v>
      </c>
    </row>
    <row r="50" spans="1:6" x14ac:dyDescent="0.3">
      <c r="A50" t="s">
        <v>29</v>
      </c>
      <c r="B50" s="3">
        <v>0.45258715748786926</v>
      </c>
      <c r="C50" t="s">
        <v>9</v>
      </c>
      <c r="D50" s="20">
        <v>9342341956</v>
      </c>
      <c r="E50" s="20">
        <v>20642083932</v>
      </c>
      <c r="F50" s="1">
        <v>2025</v>
      </c>
    </row>
    <row r="51" spans="1:6" x14ac:dyDescent="0.3">
      <c r="A51" t="s">
        <v>30</v>
      </c>
      <c r="B51" s="3">
        <v>0.13716557621955872</v>
      </c>
      <c r="C51" t="s">
        <v>9</v>
      </c>
      <c r="D51" s="20">
        <v>1686920214</v>
      </c>
      <c r="E51" s="20">
        <v>12298422559</v>
      </c>
      <c r="F51" s="1">
        <v>2025</v>
      </c>
    </row>
    <row r="52" spans="1:6" x14ac:dyDescent="0.3">
      <c r="A52" t="s">
        <v>31</v>
      </c>
      <c r="B52" s="3">
        <v>0.11890767514705658</v>
      </c>
      <c r="C52" t="s">
        <v>9</v>
      </c>
      <c r="D52" s="20">
        <v>1388909612</v>
      </c>
      <c r="E52" s="20">
        <v>11680571633</v>
      </c>
      <c r="F52" s="1">
        <v>2025</v>
      </c>
    </row>
    <row r="53" spans="1:6" x14ac:dyDescent="0.3">
      <c r="A53" t="s">
        <v>32</v>
      </c>
      <c r="B53" s="3">
        <v>6.7929469048976898E-2</v>
      </c>
      <c r="C53" t="s">
        <v>9</v>
      </c>
      <c r="D53" s="20">
        <v>1111489854</v>
      </c>
      <c r="E53" s="20">
        <v>16362410442</v>
      </c>
      <c r="F53" s="1">
        <v>2025</v>
      </c>
    </row>
    <row r="54" spans="1:6" x14ac:dyDescent="0.3">
      <c r="A54" t="s">
        <v>33</v>
      </c>
      <c r="B54" s="3">
        <v>7.7554009854793549E-2</v>
      </c>
      <c r="C54" t="s">
        <v>9</v>
      </c>
      <c r="D54" s="20">
        <v>233364003</v>
      </c>
      <c r="E54" s="20">
        <v>3009051425</v>
      </c>
      <c r="F54" s="1">
        <v>2025</v>
      </c>
    </row>
    <row r="55" spans="1:6" x14ac:dyDescent="0.3">
      <c r="A55" t="s">
        <v>34</v>
      </c>
      <c r="B55" s="3">
        <v>5.1108676940202713E-2</v>
      </c>
      <c r="C55" t="s">
        <v>9</v>
      </c>
      <c r="D55" s="20">
        <v>74044502</v>
      </c>
      <c r="E55" s="20">
        <v>1448765823</v>
      </c>
      <c r="F55" s="1">
        <v>2025</v>
      </c>
    </row>
    <row r="56" spans="1:6" x14ac:dyDescent="0.3">
      <c r="A56" t="s">
        <v>35</v>
      </c>
      <c r="B56" s="3">
        <v>8.6165420711040497E-2</v>
      </c>
      <c r="C56" t="s">
        <v>9</v>
      </c>
      <c r="D56" s="20">
        <v>24183736439</v>
      </c>
      <c r="E56" s="20">
        <v>280666377085</v>
      </c>
      <c r="F56" s="1">
        <v>2025</v>
      </c>
    </row>
    <row r="57" spans="1:6" x14ac:dyDescent="0.3">
      <c r="A57" t="s">
        <v>25</v>
      </c>
      <c r="B57" s="3">
        <v>7.7924668788909912E-2</v>
      </c>
      <c r="C57" t="s">
        <v>7</v>
      </c>
      <c r="D57" s="20">
        <v>409728591</v>
      </c>
      <c r="E57" s="20">
        <v>5258008990</v>
      </c>
      <c r="F57" s="1">
        <v>2025</v>
      </c>
    </row>
    <row r="58" spans="1:6" x14ac:dyDescent="0.3">
      <c r="A58" t="s">
        <v>26</v>
      </c>
      <c r="B58" s="3">
        <v>8.5075683891773224E-2</v>
      </c>
      <c r="C58" t="s">
        <v>7</v>
      </c>
      <c r="D58" s="20">
        <v>3829607217</v>
      </c>
      <c r="E58" s="20">
        <v>45014123252</v>
      </c>
      <c r="F58" s="1">
        <v>2025</v>
      </c>
    </row>
    <row r="59" spans="1:6" x14ac:dyDescent="0.3">
      <c r="A59" t="s">
        <v>27</v>
      </c>
      <c r="B59" s="3">
        <v>3.9606235921382904E-2</v>
      </c>
      <c r="C59" t="s">
        <v>7</v>
      </c>
      <c r="D59" s="20">
        <v>1790239957</v>
      </c>
      <c r="E59" s="20">
        <v>45200960358</v>
      </c>
      <c r="F59" s="1">
        <v>2025</v>
      </c>
    </row>
    <row r="60" spans="1:6" x14ac:dyDescent="0.3">
      <c r="A60" t="s">
        <v>28</v>
      </c>
      <c r="B60" s="3">
        <v>2.3238919675350189E-2</v>
      </c>
      <c r="C60" t="s">
        <v>7</v>
      </c>
      <c r="D60" s="20">
        <v>709060810</v>
      </c>
      <c r="E60" s="20">
        <v>30511781247</v>
      </c>
      <c r="F60" s="1">
        <v>2025</v>
      </c>
    </row>
    <row r="61" spans="1:6" x14ac:dyDescent="0.3">
      <c r="A61" t="s">
        <v>29</v>
      </c>
      <c r="B61" s="3">
        <v>0.3768099844455719</v>
      </c>
      <c r="C61" t="s">
        <v>7</v>
      </c>
      <c r="D61" s="20">
        <v>7078417661</v>
      </c>
      <c r="E61" s="20">
        <v>18785112219</v>
      </c>
      <c r="F61" s="1">
        <v>2025</v>
      </c>
    </row>
    <row r="62" spans="1:6" x14ac:dyDescent="0.3">
      <c r="A62" t="s">
        <v>30</v>
      </c>
      <c r="B62" s="3">
        <v>0.15424956381320953</v>
      </c>
      <c r="C62" t="s">
        <v>7</v>
      </c>
      <c r="D62" s="20">
        <v>1826785112</v>
      </c>
      <c r="E62" s="20">
        <v>11843049299</v>
      </c>
      <c r="F62" s="1">
        <v>2025</v>
      </c>
    </row>
    <row r="63" spans="1:6" x14ac:dyDescent="0.3">
      <c r="A63" t="s">
        <v>31</v>
      </c>
      <c r="B63" s="3">
        <v>0.12082168459892273</v>
      </c>
      <c r="C63" t="s">
        <v>7</v>
      </c>
      <c r="D63" s="20">
        <v>1366841472</v>
      </c>
      <c r="E63" s="20">
        <v>11312882229</v>
      </c>
      <c r="F63" s="1">
        <v>2025</v>
      </c>
    </row>
    <row r="64" spans="1:6" x14ac:dyDescent="0.3">
      <c r="A64" t="s">
        <v>32</v>
      </c>
      <c r="B64" s="3">
        <v>8.9435741305351257E-2</v>
      </c>
      <c r="C64" t="s">
        <v>7</v>
      </c>
      <c r="D64" s="20">
        <v>1516564821</v>
      </c>
      <c r="E64" s="20">
        <v>16957033239</v>
      </c>
      <c r="F64" s="1">
        <v>2025</v>
      </c>
    </row>
    <row r="65" spans="1:6" x14ac:dyDescent="0.3">
      <c r="A65" t="s">
        <v>33</v>
      </c>
      <c r="B65" s="3">
        <v>0.12223108857870102</v>
      </c>
      <c r="C65" t="s">
        <v>7</v>
      </c>
      <c r="D65" s="20">
        <v>399151842</v>
      </c>
      <c r="E65" s="20">
        <v>3265551002</v>
      </c>
      <c r="F65" s="1">
        <v>2025</v>
      </c>
    </row>
    <row r="66" spans="1:6" x14ac:dyDescent="0.3">
      <c r="A66" t="s">
        <v>34</v>
      </c>
      <c r="B66" s="3">
        <v>6.654609739780426E-2</v>
      </c>
      <c r="C66" t="s">
        <v>7</v>
      </c>
      <c r="D66" s="20">
        <v>92552136</v>
      </c>
      <c r="E66" s="20">
        <v>1390797393</v>
      </c>
      <c r="F66" s="1">
        <v>2025</v>
      </c>
    </row>
    <row r="67" spans="1:6" x14ac:dyDescent="0.3">
      <c r="A67" t="s">
        <v>35</v>
      </c>
      <c r="B67" s="3">
        <v>8.8985323905944824E-2</v>
      </c>
      <c r="C67" t="s">
        <v>7</v>
      </c>
      <c r="D67" s="20">
        <v>23621286323</v>
      </c>
      <c r="E67" s="20">
        <v>265451492038</v>
      </c>
      <c r="F67" s="1">
        <v>2025</v>
      </c>
    </row>
    <row r="68" spans="1:6" x14ac:dyDescent="0.3">
      <c r="A68" t="s">
        <v>25</v>
      </c>
      <c r="B68" s="3">
        <v>5.6468237191438675E-2</v>
      </c>
      <c r="C68" t="s">
        <v>6</v>
      </c>
      <c r="D68" s="20">
        <v>323857891</v>
      </c>
      <c r="E68" s="20">
        <v>5735222201</v>
      </c>
      <c r="F68" s="1">
        <v>2025</v>
      </c>
    </row>
    <row r="69" spans="1:6" x14ac:dyDescent="0.3">
      <c r="A69" t="s">
        <v>26</v>
      </c>
      <c r="B69" s="3">
        <v>8.883802592754364E-2</v>
      </c>
      <c r="C69" t="s">
        <v>6</v>
      </c>
      <c r="D69" s="20">
        <v>4178894960</v>
      </c>
      <c r="E69" s="20">
        <v>47039484903</v>
      </c>
      <c r="F69" s="1">
        <v>2025</v>
      </c>
    </row>
    <row r="70" spans="1:6" x14ac:dyDescent="0.3">
      <c r="A70" t="s">
        <v>27</v>
      </c>
      <c r="B70" s="3">
        <v>4.7041900455951691E-2</v>
      </c>
      <c r="C70" t="s">
        <v>6</v>
      </c>
      <c r="D70" s="20">
        <v>2138045190</v>
      </c>
      <c r="E70" s="20">
        <v>45449803638</v>
      </c>
      <c r="F70" s="1">
        <v>2025</v>
      </c>
    </row>
    <row r="71" spans="1:6" x14ac:dyDescent="0.3">
      <c r="A71" t="s">
        <v>28</v>
      </c>
      <c r="B71" s="3">
        <v>2.923383004963398E-2</v>
      </c>
      <c r="C71" t="s">
        <v>6</v>
      </c>
      <c r="D71" s="20">
        <v>962622941</v>
      </c>
      <c r="E71" s="20">
        <v>32928388874</v>
      </c>
      <c r="F71" s="1">
        <v>2025</v>
      </c>
    </row>
    <row r="72" spans="1:6" x14ac:dyDescent="0.3">
      <c r="A72" t="s">
        <v>29</v>
      </c>
      <c r="B72" s="3">
        <v>0.37646666169166565</v>
      </c>
      <c r="C72" t="s">
        <v>6</v>
      </c>
      <c r="D72" s="20">
        <v>10137619142</v>
      </c>
      <c r="E72" s="20">
        <v>26928332609</v>
      </c>
      <c r="F72" s="1">
        <v>2025</v>
      </c>
    </row>
    <row r="73" spans="1:6" x14ac:dyDescent="0.3">
      <c r="A73" t="s">
        <v>30</v>
      </c>
      <c r="B73" s="3">
        <v>0.14344261586666107</v>
      </c>
      <c r="C73" t="s">
        <v>6</v>
      </c>
      <c r="D73" s="20">
        <v>1808679654</v>
      </c>
      <c r="E73" s="20">
        <v>12609081264</v>
      </c>
      <c r="F73" s="1">
        <v>2025</v>
      </c>
    </row>
    <row r="74" spans="1:6" x14ac:dyDescent="0.3">
      <c r="A74" t="s">
        <v>31</v>
      </c>
      <c r="B74" s="3">
        <v>0.12629501521587372</v>
      </c>
      <c r="C74" t="s">
        <v>6</v>
      </c>
      <c r="D74" s="20">
        <v>1400839358</v>
      </c>
      <c r="E74" s="20">
        <v>11091802437</v>
      </c>
      <c r="F74" s="1">
        <v>2025</v>
      </c>
    </row>
    <row r="75" spans="1:6" x14ac:dyDescent="0.3">
      <c r="A75" t="s">
        <v>32</v>
      </c>
      <c r="B75" s="3">
        <v>8.9048117399215698E-2</v>
      </c>
      <c r="C75" t="s">
        <v>6</v>
      </c>
      <c r="D75" s="20">
        <v>1640984314</v>
      </c>
      <c r="E75" s="20">
        <v>18428062207</v>
      </c>
      <c r="F75" s="1">
        <v>2025</v>
      </c>
    </row>
    <row r="76" spans="1:6" x14ac:dyDescent="0.3">
      <c r="A76" t="s">
        <v>33</v>
      </c>
      <c r="B76" s="3">
        <v>0.1189877837896347</v>
      </c>
      <c r="C76" t="s">
        <v>6</v>
      </c>
      <c r="D76" s="20">
        <v>394233132</v>
      </c>
      <c r="E76" s="20">
        <v>3313223638</v>
      </c>
      <c r="F76" s="1">
        <v>2025</v>
      </c>
    </row>
    <row r="77" spans="1:6" x14ac:dyDescent="0.3">
      <c r="A77" t="s">
        <v>34</v>
      </c>
      <c r="B77" s="3">
        <v>7.3938064277172089E-2</v>
      </c>
      <c r="C77" t="s">
        <v>6</v>
      </c>
      <c r="D77" s="20">
        <v>105336939</v>
      </c>
      <c r="E77" s="20">
        <v>1424664546</v>
      </c>
      <c r="F77" s="1">
        <v>2025</v>
      </c>
    </row>
    <row r="78" spans="1:6" x14ac:dyDescent="0.3">
      <c r="A78" t="s">
        <v>35</v>
      </c>
      <c r="B78" s="3">
        <v>9.4766348600387573E-2</v>
      </c>
      <c r="C78" t="s">
        <v>6</v>
      </c>
      <c r="D78" s="20">
        <v>28085040333</v>
      </c>
      <c r="E78" s="20">
        <v>296360892681</v>
      </c>
      <c r="F78" s="1">
        <v>2025</v>
      </c>
    </row>
    <row r="79" spans="1:6" x14ac:dyDescent="0.3">
      <c r="A79" t="s">
        <v>25</v>
      </c>
      <c r="B79" s="3">
        <v>5.8214902877807617E-2</v>
      </c>
      <c r="C79" t="s">
        <v>2</v>
      </c>
      <c r="D79" s="20">
        <v>308254143</v>
      </c>
      <c r="E79" s="20">
        <v>5295107206</v>
      </c>
      <c r="F79" s="1">
        <v>2025</v>
      </c>
    </row>
    <row r="80" spans="1:6" x14ac:dyDescent="0.3">
      <c r="A80" t="s">
        <v>26</v>
      </c>
      <c r="B80" s="3">
        <v>9.1753110289573669E-2</v>
      </c>
      <c r="C80" t="s">
        <v>2</v>
      </c>
      <c r="D80" s="20">
        <v>3820866440</v>
      </c>
      <c r="E80" s="20">
        <v>41642908059</v>
      </c>
      <c r="F80" s="1">
        <v>2025</v>
      </c>
    </row>
    <row r="81" spans="1:6" x14ac:dyDescent="0.3">
      <c r="A81" t="s">
        <v>27</v>
      </c>
      <c r="B81" s="3">
        <v>4.6630643308162689E-2</v>
      </c>
      <c r="C81" t="s">
        <v>2</v>
      </c>
      <c r="D81" s="20">
        <v>2113064529</v>
      </c>
      <c r="E81" s="20">
        <v>45314933094</v>
      </c>
      <c r="F81" s="1">
        <v>2025</v>
      </c>
    </row>
    <row r="82" spans="1:6" x14ac:dyDescent="0.3">
      <c r="A82" t="s">
        <v>28</v>
      </c>
      <c r="B82" s="3">
        <v>3.7450049072504044E-2</v>
      </c>
      <c r="C82" t="s">
        <v>2</v>
      </c>
      <c r="D82" s="20">
        <v>1129017385</v>
      </c>
      <c r="E82" s="20">
        <v>30147288365</v>
      </c>
      <c r="F82" s="1">
        <v>2025</v>
      </c>
    </row>
    <row r="83" spans="1:6" x14ac:dyDescent="0.3">
      <c r="A83" t="s">
        <v>29</v>
      </c>
      <c r="B83" s="3">
        <v>0.37115776538848877</v>
      </c>
      <c r="C83" t="s">
        <v>2</v>
      </c>
      <c r="D83" s="20">
        <v>9232925561</v>
      </c>
      <c r="E83" s="20">
        <v>24876012634</v>
      </c>
      <c r="F83" s="1">
        <v>2025</v>
      </c>
    </row>
    <row r="84" spans="1:6" x14ac:dyDescent="0.3">
      <c r="A84" t="s">
        <v>30</v>
      </c>
      <c r="B84" s="3">
        <v>0.16440995037555695</v>
      </c>
      <c r="C84" t="s">
        <v>2</v>
      </c>
      <c r="D84" s="20">
        <v>1916292032</v>
      </c>
      <c r="E84" s="20">
        <v>11655572239</v>
      </c>
      <c r="F84" s="1">
        <v>2025</v>
      </c>
    </row>
    <row r="85" spans="1:6" x14ac:dyDescent="0.3">
      <c r="A85" t="s">
        <v>31</v>
      </c>
      <c r="B85" s="3">
        <v>0.12946641445159912</v>
      </c>
      <c r="C85" t="s">
        <v>2</v>
      </c>
      <c r="D85" s="20">
        <v>1331112769</v>
      </c>
      <c r="E85" s="20">
        <v>10281529235</v>
      </c>
      <c r="F85" s="1">
        <v>2025</v>
      </c>
    </row>
    <row r="86" spans="1:6" x14ac:dyDescent="0.3">
      <c r="A86" t="s">
        <v>32</v>
      </c>
      <c r="B86" s="3">
        <v>9.6412397921085358E-2</v>
      </c>
      <c r="C86" t="s">
        <v>2</v>
      </c>
      <c r="D86" s="20">
        <v>1722283451</v>
      </c>
      <c r="E86" s="20">
        <v>17863713374</v>
      </c>
      <c r="F86" s="1">
        <v>2025</v>
      </c>
    </row>
    <row r="87" spans="1:6" x14ac:dyDescent="0.3">
      <c r="A87" t="s">
        <v>33</v>
      </c>
      <c r="B87" s="3">
        <v>0.13891813158988953</v>
      </c>
      <c r="C87" t="s">
        <v>2</v>
      </c>
      <c r="D87" s="20">
        <v>410325642</v>
      </c>
      <c r="E87" s="20">
        <v>2953722848</v>
      </c>
      <c r="F87" s="1">
        <v>2025</v>
      </c>
    </row>
    <row r="88" spans="1:6" x14ac:dyDescent="0.3">
      <c r="A88" t="s">
        <v>34</v>
      </c>
      <c r="B88" s="3">
        <v>8.5890181362628937E-2</v>
      </c>
      <c r="C88" t="s">
        <v>2</v>
      </c>
      <c r="D88" s="20">
        <v>116616460</v>
      </c>
      <c r="E88" s="20">
        <v>1357739113</v>
      </c>
      <c r="F88" s="1">
        <v>2025</v>
      </c>
    </row>
    <row r="89" spans="1:6" x14ac:dyDescent="0.3">
      <c r="A89" t="s">
        <v>35</v>
      </c>
      <c r="B89" s="3">
        <v>0.10241200029850006</v>
      </c>
      <c r="C89" t="s">
        <v>2</v>
      </c>
      <c r="D89" s="20">
        <v>27270080852</v>
      </c>
      <c r="E89" s="20">
        <v>266278176288</v>
      </c>
      <c r="F89" s="1">
        <v>2025</v>
      </c>
    </row>
    <row r="90" spans="1:6" x14ac:dyDescent="0.3">
      <c r="A90" t="s">
        <v>25</v>
      </c>
      <c r="B90" s="3">
        <v>5.5179048329591751E-2</v>
      </c>
      <c r="C90" t="s">
        <v>12</v>
      </c>
      <c r="D90" s="20">
        <v>292077346</v>
      </c>
      <c r="E90" s="20">
        <v>5293265523</v>
      </c>
      <c r="F90" s="1">
        <v>2025</v>
      </c>
    </row>
    <row r="91" spans="1:6" x14ac:dyDescent="0.3">
      <c r="A91" t="s">
        <v>26</v>
      </c>
      <c r="B91" s="3">
        <v>6.8870879709720612E-2</v>
      </c>
      <c r="C91" t="s">
        <v>12</v>
      </c>
      <c r="D91" s="20">
        <v>3991350474</v>
      </c>
      <c r="E91" s="20">
        <v>57954110183</v>
      </c>
      <c r="F91" s="1">
        <v>2025</v>
      </c>
    </row>
    <row r="92" spans="1:6" x14ac:dyDescent="0.3">
      <c r="A92" t="s">
        <v>27</v>
      </c>
      <c r="B92" s="3">
        <v>4.685385525226593E-2</v>
      </c>
      <c r="C92" t="s">
        <v>12</v>
      </c>
      <c r="D92" s="20">
        <v>2090340700</v>
      </c>
      <c r="E92" s="20">
        <v>44614059943</v>
      </c>
      <c r="F92" s="1">
        <v>2025</v>
      </c>
    </row>
    <row r="93" spans="1:6" x14ac:dyDescent="0.3">
      <c r="A93" t="s">
        <v>28</v>
      </c>
      <c r="B93" s="3">
        <v>3.8013424724340439E-2</v>
      </c>
      <c r="C93" t="s">
        <v>12</v>
      </c>
      <c r="D93" s="20">
        <v>1246352243</v>
      </c>
      <c r="E93" s="20">
        <v>32787159767</v>
      </c>
      <c r="F93" s="1">
        <v>2025</v>
      </c>
    </row>
    <row r="94" spans="1:6" x14ac:dyDescent="0.3">
      <c r="A94" t="s">
        <v>29</v>
      </c>
      <c r="B94" s="3">
        <v>0.35161229968070984</v>
      </c>
      <c r="C94" t="s">
        <v>12</v>
      </c>
      <c r="D94" s="20">
        <v>8697821839</v>
      </c>
      <c r="E94" s="20">
        <v>24736966626</v>
      </c>
      <c r="F94" s="1">
        <v>2025</v>
      </c>
    </row>
    <row r="95" spans="1:6" x14ac:dyDescent="0.3">
      <c r="A95" t="s">
        <v>30</v>
      </c>
      <c r="B95" s="3">
        <v>0.16094380617141724</v>
      </c>
      <c r="C95" t="s">
        <v>12</v>
      </c>
      <c r="D95" s="20">
        <v>1694788300</v>
      </c>
      <c r="E95" s="20">
        <v>10530310393</v>
      </c>
      <c r="F95" s="1">
        <v>2025</v>
      </c>
    </row>
    <row r="96" spans="1:6" x14ac:dyDescent="0.3">
      <c r="A96" t="s">
        <v>31</v>
      </c>
      <c r="B96" s="3">
        <v>0.15045337378978729</v>
      </c>
      <c r="C96" t="s">
        <v>12</v>
      </c>
      <c r="D96" s="20">
        <v>1500225177</v>
      </c>
      <c r="E96" s="20">
        <v>9971362347</v>
      </c>
      <c r="F96" s="1">
        <v>2025</v>
      </c>
    </row>
    <row r="97" spans="1:6" x14ac:dyDescent="0.3">
      <c r="A97" t="s">
        <v>32</v>
      </c>
      <c r="B97" s="3">
        <v>0.12192794680595398</v>
      </c>
      <c r="C97" t="s">
        <v>12</v>
      </c>
      <c r="D97" s="20">
        <v>2343461606</v>
      </c>
      <c r="E97" s="20">
        <v>19220053517</v>
      </c>
      <c r="F97" s="1">
        <v>2025</v>
      </c>
    </row>
    <row r="98" spans="1:6" x14ac:dyDescent="0.3">
      <c r="A98" t="s">
        <v>33</v>
      </c>
      <c r="B98" s="3">
        <v>0.18149323761463165</v>
      </c>
      <c r="C98" t="s">
        <v>12</v>
      </c>
      <c r="D98" s="20">
        <v>576531475</v>
      </c>
      <c r="E98" s="20">
        <v>3176600248</v>
      </c>
      <c r="F98" s="1">
        <v>2025</v>
      </c>
    </row>
    <row r="99" spans="1:6" x14ac:dyDescent="0.3">
      <c r="A99" t="s">
        <v>34</v>
      </c>
      <c r="B99" s="3">
        <v>0.12312103807926178</v>
      </c>
      <c r="C99" t="s">
        <v>12</v>
      </c>
      <c r="D99" s="20">
        <v>177292946</v>
      </c>
      <c r="E99" s="20">
        <v>1439989025</v>
      </c>
      <c r="F99" s="1">
        <v>2025</v>
      </c>
    </row>
    <row r="100" spans="1:6" x14ac:dyDescent="0.3">
      <c r="A100" t="s">
        <v>35</v>
      </c>
      <c r="B100" s="3">
        <v>0.10379156470298767</v>
      </c>
      <c r="C100" t="s">
        <v>12</v>
      </c>
      <c r="D100" s="20">
        <v>29540294347</v>
      </c>
      <c r="E100" s="20">
        <v>284611711921</v>
      </c>
      <c r="F100" s="1">
        <v>2025</v>
      </c>
    </row>
    <row r="101" spans="1:6" x14ac:dyDescent="0.3">
      <c r="A101" t="s">
        <v>25</v>
      </c>
      <c r="B101" s="3">
        <v>5.5967073887586594E-2</v>
      </c>
      <c r="C101" t="s">
        <v>11</v>
      </c>
      <c r="D101" s="20">
        <v>293086867</v>
      </c>
      <c r="E101" s="20">
        <v>5236773155</v>
      </c>
      <c r="F101" s="1">
        <v>2025</v>
      </c>
    </row>
    <row r="102" spans="1:6" x14ac:dyDescent="0.3">
      <c r="A102" t="s">
        <v>26</v>
      </c>
      <c r="B102" s="3">
        <v>8.4689222276210785E-2</v>
      </c>
      <c r="C102" t="s">
        <v>11</v>
      </c>
      <c r="D102" s="20">
        <v>3882702930</v>
      </c>
      <c r="E102" s="20">
        <v>45846483635</v>
      </c>
      <c r="F102" s="1">
        <v>2025</v>
      </c>
    </row>
    <row r="103" spans="1:6" x14ac:dyDescent="0.3">
      <c r="A103" t="s">
        <v>27</v>
      </c>
      <c r="B103" s="3">
        <v>4.5477490872144699E-2</v>
      </c>
      <c r="C103" t="s">
        <v>11</v>
      </c>
      <c r="D103" s="20">
        <v>2221536580</v>
      </c>
      <c r="E103" s="20">
        <v>48849147035</v>
      </c>
      <c r="F103" s="1">
        <v>2025</v>
      </c>
    </row>
    <row r="104" spans="1:6" x14ac:dyDescent="0.3">
      <c r="A104" t="s">
        <v>28</v>
      </c>
      <c r="B104" s="3">
        <v>3.7874311208724976E-2</v>
      </c>
      <c r="C104" t="s">
        <v>11</v>
      </c>
      <c r="D104" s="20">
        <v>1209946952</v>
      </c>
      <c r="E104" s="20">
        <v>31946375364</v>
      </c>
      <c r="F104" s="1">
        <v>2025</v>
      </c>
    </row>
    <row r="105" spans="1:6" x14ac:dyDescent="0.3">
      <c r="A105" t="s">
        <v>29</v>
      </c>
      <c r="B105" s="3">
        <v>0.35461664199829102</v>
      </c>
      <c r="C105" t="s">
        <v>11</v>
      </c>
      <c r="D105" s="20">
        <v>8828319429</v>
      </c>
      <c r="E105" s="20">
        <v>24895389199</v>
      </c>
      <c r="F105" s="1">
        <v>2025</v>
      </c>
    </row>
    <row r="106" spans="1:6" x14ac:dyDescent="0.3">
      <c r="A106" t="s">
        <v>30</v>
      </c>
      <c r="B106" s="3">
        <v>0.1422765851020813</v>
      </c>
      <c r="C106" t="s">
        <v>11</v>
      </c>
      <c r="D106" s="20">
        <v>1737540671</v>
      </c>
      <c r="E106" s="20">
        <v>12212414196</v>
      </c>
      <c r="F106" s="1">
        <v>2025</v>
      </c>
    </row>
    <row r="107" spans="1:6" x14ac:dyDescent="0.3">
      <c r="A107" t="s">
        <v>31</v>
      </c>
      <c r="B107" s="3">
        <v>0.1420881599187851</v>
      </c>
      <c r="C107" t="s">
        <v>11</v>
      </c>
      <c r="D107" s="20">
        <v>1289966425</v>
      </c>
      <c r="E107" s="20">
        <v>9078634036</v>
      </c>
      <c r="F107" s="1">
        <v>2025</v>
      </c>
    </row>
    <row r="108" spans="1:6" x14ac:dyDescent="0.3">
      <c r="A108" t="s">
        <v>32</v>
      </c>
      <c r="B108" s="3">
        <v>0.11940307915210724</v>
      </c>
      <c r="C108" t="s">
        <v>11</v>
      </c>
      <c r="D108" s="20">
        <v>2412793780</v>
      </c>
      <c r="E108" s="20">
        <v>20207132041</v>
      </c>
      <c r="F108" s="1">
        <v>2025</v>
      </c>
    </row>
    <row r="109" spans="1:6" x14ac:dyDescent="0.3">
      <c r="A109" t="s">
        <v>33</v>
      </c>
      <c r="B109" s="3">
        <v>0.20897555351257324</v>
      </c>
      <c r="C109" t="s">
        <v>11</v>
      </c>
      <c r="D109" s="20">
        <v>629102883</v>
      </c>
      <c r="E109" s="20">
        <v>3010413693</v>
      </c>
      <c r="F109" s="1">
        <v>2025</v>
      </c>
    </row>
    <row r="110" spans="1:6" x14ac:dyDescent="0.3">
      <c r="A110" t="s">
        <v>34</v>
      </c>
      <c r="B110" s="3">
        <v>0.13944084942340851</v>
      </c>
      <c r="C110" t="s">
        <v>11</v>
      </c>
      <c r="D110" s="20">
        <v>179641612</v>
      </c>
      <c r="E110" s="20">
        <v>1288299709</v>
      </c>
      <c r="F110" s="1">
        <v>2025</v>
      </c>
    </row>
    <row r="111" spans="1:6" x14ac:dyDescent="0.3">
      <c r="A111" t="s">
        <v>35</v>
      </c>
      <c r="B111" s="3">
        <v>0.1062721461057663</v>
      </c>
      <c r="C111" t="s">
        <v>11</v>
      </c>
      <c r="D111" s="20">
        <v>30028927219</v>
      </c>
      <c r="E111" s="20">
        <v>282566299998</v>
      </c>
      <c r="F111" s="1">
        <v>2025</v>
      </c>
    </row>
    <row r="112" spans="1:6" x14ac:dyDescent="0.3">
      <c r="A112" t="s">
        <v>25</v>
      </c>
      <c r="B112" s="3">
        <v>6.5102025866508484E-2</v>
      </c>
      <c r="C112" t="s">
        <v>10</v>
      </c>
      <c r="D112" s="20">
        <v>326400791</v>
      </c>
      <c r="E112" s="20">
        <v>5013681063</v>
      </c>
      <c r="F112" s="1">
        <v>2025</v>
      </c>
    </row>
    <row r="113" spans="1:6" x14ac:dyDescent="0.3">
      <c r="A113" t="s">
        <v>26</v>
      </c>
      <c r="B113" s="3">
        <v>8.0923303961753845E-2</v>
      </c>
      <c r="C113" t="s">
        <v>10</v>
      </c>
      <c r="D113" s="20">
        <v>3832857096</v>
      </c>
      <c r="E113" s="20">
        <v>47364071041</v>
      </c>
      <c r="F113" s="1">
        <v>2025</v>
      </c>
    </row>
    <row r="114" spans="1:6" x14ac:dyDescent="0.3">
      <c r="A114" t="s">
        <v>27</v>
      </c>
      <c r="B114" s="3">
        <v>4.145146906375885E-2</v>
      </c>
      <c r="C114" t="s">
        <v>10</v>
      </c>
      <c r="D114" s="20">
        <v>1861344982</v>
      </c>
      <c r="E114" s="20">
        <v>44904198467</v>
      </c>
      <c r="F114" s="1">
        <v>2025</v>
      </c>
    </row>
    <row r="115" spans="1:6" x14ac:dyDescent="0.3">
      <c r="A115" t="s">
        <v>28</v>
      </c>
      <c r="B115" s="3">
        <v>3.5787273198366165E-2</v>
      </c>
      <c r="C115" t="s">
        <v>10</v>
      </c>
      <c r="D115" s="20">
        <v>1039637002</v>
      </c>
      <c r="E115" s="20">
        <v>29050467690</v>
      </c>
      <c r="F115" s="1">
        <v>2025</v>
      </c>
    </row>
    <row r="116" spans="1:6" x14ac:dyDescent="0.3">
      <c r="A116" t="s">
        <v>29</v>
      </c>
      <c r="B116" s="3">
        <v>0.30363094806671143</v>
      </c>
      <c r="C116" t="s">
        <v>10</v>
      </c>
      <c r="D116" s="20">
        <v>6480179814</v>
      </c>
      <c r="E116" s="20">
        <v>21342290496</v>
      </c>
      <c r="F116" s="1">
        <v>2025</v>
      </c>
    </row>
    <row r="117" spans="1:6" x14ac:dyDescent="0.3">
      <c r="A117" t="s">
        <v>30</v>
      </c>
      <c r="B117" s="3">
        <v>0.13860827684402466</v>
      </c>
      <c r="C117" t="s">
        <v>10</v>
      </c>
      <c r="D117" s="20">
        <v>1640931107</v>
      </c>
      <c r="E117" s="20">
        <v>11838622646</v>
      </c>
      <c r="F117" s="1">
        <v>2025</v>
      </c>
    </row>
    <row r="118" spans="1:6" x14ac:dyDescent="0.3">
      <c r="A118" t="s">
        <v>31</v>
      </c>
      <c r="B118" s="3">
        <v>0.1354997307062149</v>
      </c>
      <c r="C118" t="s">
        <v>10</v>
      </c>
      <c r="D118" s="20">
        <v>1189725735</v>
      </c>
      <c r="E118" s="20">
        <v>8780281132</v>
      </c>
      <c r="F118" s="1">
        <v>2025</v>
      </c>
    </row>
    <row r="119" spans="1:6" x14ac:dyDescent="0.3">
      <c r="A119" t="s">
        <v>32</v>
      </c>
      <c r="B119" s="3">
        <v>0.11791074275970459</v>
      </c>
      <c r="C119" t="s">
        <v>10</v>
      </c>
      <c r="D119" s="20">
        <v>2185444421</v>
      </c>
      <c r="E119" s="20">
        <v>18534735100</v>
      </c>
      <c r="F119" s="1">
        <v>2025</v>
      </c>
    </row>
    <row r="120" spans="1:6" x14ac:dyDescent="0.3">
      <c r="A120" t="s">
        <v>33</v>
      </c>
      <c r="B120" s="3">
        <v>0.19286417961120605</v>
      </c>
      <c r="C120" t="s">
        <v>10</v>
      </c>
      <c r="D120" s="20">
        <v>593997508</v>
      </c>
      <c r="E120" s="20">
        <v>3079874757</v>
      </c>
      <c r="F120" s="1">
        <v>2025</v>
      </c>
    </row>
    <row r="121" spans="1:6" x14ac:dyDescent="0.3">
      <c r="A121" t="s">
        <v>34</v>
      </c>
      <c r="B121" s="3">
        <v>0.1209639236330986</v>
      </c>
      <c r="C121" t="s">
        <v>10</v>
      </c>
      <c r="D121" s="20">
        <v>179441186</v>
      </c>
      <c r="E121" s="20">
        <v>1483427260</v>
      </c>
      <c r="F121" s="1">
        <v>2025</v>
      </c>
    </row>
    <row r="122" spans="1:6" x14ac:dyDescent="0.3">
      <c r="A122" t="s">
        <v>35</v>
      </c>
      <c r="B122" s="3">
        <v>9.7376860678195953E-2</v>
      </c>
      <c r="C122" t="s">
        <v>10</v>
      </c>
      <c r="D122" s="20">
        <v>25757011777</v>
      </c>
      <c r="E122" s="20">
        <v>264508544959</v>
      </c>
      <c r="F122" s="1">
        <v>2025</v>
      </c>
    </row>
    <row r="123" spans="1:6" x14ac:dyDescent="0.3">
      <c r="A123" t="s">
        <v>25</v>
      </c>
      <c r="B123" s="3">
        <v>7.0849739015102386E-2</v>
      </c>
      <c r="C123" t="s">
        <v>3</v>
      </c>
      <c r="D123" s="20">
        <v>410889312</v>
      </c>
      <c r="E123" s="20">
        <v>5799446824</v>
      </c>
      <c r="F123" s="1">
        <v>2025</v>
      </c>
    </row>
    <row r="124" spans="1:6" x14ac:dyDescent="0.3">
      <c r="A124" t="s">
        <v>26</v>
      </c>
      <c r="B124" s="3">
        <v>8.4281042218208313E-2</v>
      </c>
      <c r="C124" t="s">
        <v>3</v>
      </c>
      <c r="D124" s="20">
        <v>4121816422</v>
      </c>
      <c r="E124" s="20">
        <v>48905619594</v>
      </c>
      <c r="F124" s="1">
        <v>2025</v>
      </c>
    </row>
    <row r="125" spans="1:6" x14ac:dyDescent="0.3">
      <c r="A125" t="s">
        <v>27</v>
      </c>
      <c r="B125" s="3">
        <v>4.3455738574266434E-2</v>
      </c>
      <c r="C125" t="s">
        <v>3</v>
      </c>
      <c r="D125" s="20">
        <v>1845437545</v>
      </c>
      <c r="E125" s="20">
        <v>42467063355</v>
      </c>
      <c r="F125" s="1">
        <v>2025</v>
      </c>
    </row>
    <row r="126" spans="1:6" x14ac:dyDescent="0.3">
      <c r="A126" t="s">
        <v>28</v>
      </c>
      <c r="B126" s="3">
        <v>3.02291139960289E-2</v>
      </c>
      <c r="C126" t="s">
        <v>3</v>
      </c>
      <c r="D126" s="20">
        <v>990704154</v>
      </c>
      <c r="E126" s="20">
        <v>32773178174</v>
      </c>
      <c r="F126" s="1">
        <v>2025</v>
      </c>
    </row>
    <row r="127" spans="1:6" x14ac:dyDescent="0.3">
      <c r="A127" t="s">
        <v>29</v>
      </c>
      <c r="B127" s="3">
        <v>0.29062318801879883</v>
      </c>
      <c r="C127" t="s">
        <v>3</v>
      </c>
      <c r="D127" s="20">
        <v>6152451340</v>
      </c>
      <c r="E127" s="20">
        <v>21169857483</v>
      </c>
      <c r="F127" s="1">
        <v>2025</v>
      </c>
    </row>
    <row r="128" spans="1:6" x14ac:dyDescent="0.3">
      <c r="A128" t="s">
        <v>30</v>
      </c>
      <c r="B128" s="3">
        <v>0.12991438806056976</v>
      </c>
      <c r="C128" t="s">
        <v>3</v>
      </c>
      <c r="D128" s="20">
        <v>1597741365</v>
      </c>
      <c r="E128" s="20">
        <v>12298417381</v>
      </c>
      <c r="F128" s="1">
        <v>2025</v>
      </c>
    </row>
    <row r="129" spans="1:6" x14ac:dyDescent="0.3">
      <c r="A129" t="s">
        <v>31</v>
      </c>
      <c r="B129" s="3">
        <v>8.6290754377841949E-2</v>
      </c>
      <c r="C129" t="s">
        <v>3</v>
      </c>
      <c r="D129" s="20">
        <v>1025154554</v>
      </c>
      <c r="E129" s="20">
        <v>11880235930</v>
      </c>
      <c r="F129" s="1">
        <v>2025</v>
      </c>
    </row>
    <row r="130" spans="1:6" x14ac:dyDescent="0.3">
      <c r="A130" t="s">
        <v>32</v>
      </c>
      <c r="B130" s="3">
        <v>0.12247105687856674</v>
      </c>
      <c r="C130" t="s">
        <v>3</v>
      </c>
      <c r="D130" s="20">
        <v>2355055154</v>
      </c>
      <c r="E130" s="20">
        <v>19229483353</v>
      </c>
      <c r="F130" s="1">
        <v>2025</v>
      </c>
    </row>
    <row r="131" spans="1:6" x14ac:dyDescent="0.3">
      <c r="A131" t="s">
        <v>33</v>
      </c>
      <c r="B131" s="3">
        <v>0.1977488249540329</v>
      </c>
      <c r="C131" t="s">
        <v>3</v>
      </c>
      <c r="D131" s="20">
        <v>595629911</v>
      </c>
      <c r="E131" s="20">
        <v>3012052897</v>
      </c>
      <c r="F131" s="1">
        <v>2025</v>
      </c>
    </row>
    <row r="132" spans="1:6" x14ac:dyDescent="0.3">
      <c r="A132" t="s">
        <v>34</v>
      </c>
      <c r="B132" s="3">
        <v>0.10469543188810349</v>
      </c>
      <c r="C132" t="s">
        <v>3</v>
      </c>
      <c r="D132" s="20">
        <v>165028816</v>
      </c>
      <c r="E132" s="20">
        <v>1576275195</v>
      </c>
      <c r="F132" s="1">
        <v>2025</v>
      </c>
    </row>
    <row r="133" spans="1:6" x14ac:dyDescent="0.3">
      <c r="A133" t="s">
        <v>35</v>
      </c>
      <c r="B133" s="3">
        <v>9.1630607843399048E-2</v>
      </c>
      <c r="C133" t="s">
        <v>3</v>
      </c>
      <c r="D133" s="20">
        <v>26193358309</v>
      </c>
      <c r="E133" s="20">
        <v>285858175342</v>
      </c>
      <c r="F133" s="1">
        <v>2025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tabSelected="1" topLeftCell="A4" zoomScale="85" zoomScaleNormal="85" workbookViewId="0">
      <selection activeCell="A2" sqref="A2"/>
    </sheetView>
  </sheetViews>
  <sheetFormatPr defaultRowHeight="14.4" x14ac:dyDescent="0.3"/>
  <cols>
    <col min="1" max="1" width="53.33203125" bestFit="1" customWidth="1"/>
    <col min="2" max="2" width="18.33203125" bestFit="1" customWidth="1"/>
    <col min="3" max="3" width="19.6640625" bestFit="1" customWidth="1"/>
  </cols>
  <sheetData>
    <row r="1" spans="1:4" x14ac:dyDescent="0.3">
      <c r="A1" t="s">
        <v>0</v>
      </c>
      <c r="B1" t="s">
        <v>13</v>
      </c>
      <c r="C1" t="s">
        <v>14</v>
      </c>
      <c r="D1" t="s">
        <v>15</v>
      </c>
    </row>
    <row r="2" spans="1:4" x14ac:dyDescent="0.3">
      <c r="A2" t="s">
        <v>5</v>
      </c>
      <c r="B2" s="20">
        <v>7087771788</v>
      </c>
      <c r="C2" s="20">
        <v>329264701485</v>
      </c>
      <c r="D2" t="s">
        <v>16</v>
      </c>
    </row>
    <row r="3" spans="1:4" x14ac:dyDescent="0.3">
      <c r="A3" t="s">
        <v>4</v>
      </c>
      <c r="B3" s="20">
        <v>6757419832</v>
      </c>
      <c r="C3" s="20">
        <v>299605950545</v>
      </c>
      <c r="D3" t="s">
        <v>16</v>
      </c>
    </row>
    <row r="4" spans="1:4" x14ac:dyDescent="0.3">
      <c r="A4" t="s">
        <v>8</v>
      </c>
      <c r="B4" s="20">
        <v>12990398492</v>
      </c>
      <c r="C4" s="20">
        <v>348480989700</v>
      </c>
      <c r="D4" t="s">
        <v>16</v>
      </c>
    </row>
    <row r="5" spans="1:4" x14ac:dyDescent="0.3">
      <c r="A5" t="s">
        <v>1</v>
      </c>
      <c r="B5" s="20">
        <v>19285644610</v>
      </c>
      <c r="C5" s="20">
        <v>280365803095</v>
      </c>
      <c r="D5" t="s">
        <v>16</v>
      </c>
    </row>
    <row r="6" spans="1:4" x14ac:dyDescent="0.3">
      <c r="A6" t="s">
        <v>9</v>
      </c>
      <c r="B6" s="20">
        <v>24183736439</v>
      </c>
      <c r="C6" s="20">
        <v>280666377085</v>
      </c>
      <c r="D6" t="s">
        <v>16</v>
      </c>
    </row>
    <row r="7" spans="1:4" x14ac:dyDescent="0.3">
      <c r="A7" t="s">
        <v>7</v>
      </c>
      <c r="B7" s="20">
        <v>23621286323</v>
      </c>
      <c r="C7" s="20">
        <v>265451492038</v>
      </c>
      <c r="D7" t="s">
        <v>16</v>
      </c>
    </row>
    <row r="8" spans="1:4" x14ac:dyDescent="0.3">
      <c r="A8" t="s">
        <v>6</v>
      </c>
      <c r="B8" s="20">
        <v>28085040333</v>
      </c>
      <c r="C8" s="20">
        <v>296360892681</v>
      </c>
      <c r="D8" t="s">
        <v>16</v>
      </c>
    </row>
    <row r="9" spans="1:4" x14ac:dyDescent="0.3">
      <c r="A9" t="s">
        <v>2</v>
      </c>
      <c r="B9" s="20">
        <v>27270080852</v>
      </c>
      <c r="C9" s="20">
        <v>266278176288</v>
      </c>
      <c r="D9" t="s">
        <v>16</v>
      </c>
    </row>
    <row r="10" spans="1:4" x14ac:dyDescent="0.3">
      <c r="A10" t="s">
        <v>12</v>
      </c>
      <c r="B10" s="20">
        <v>29540294347</v>
      </c>
      <c r="C10" s="20">
        <v>284611711921</v>
      </c>
      <c r="D10" t="s">
        <v>16</v>
      </c>
    </row>
    <row r="11" spans="1:4" x14ac:dyDescent="0.3">
      <c r="A11" t="s">
        <v>11</v>
      </c>
      <c r="B11" s="20">
        <v>30028927219</v>
      </c>
      <c r="C11" s="20">
        <v>282566299998</v>
      </c>
      <c r="D11" t="s">
        <v>16</v>
      </c>
    </row>
    <row r="12" spans="1:4" x14ac:dyDescent="0.3">
      <c r="A12" t="s">
        <v>10</v>
      </c>
      <c r="B12" s="20">
        <v>25757011777</v>
      </c>
      <c r="C12" s="20">
        <v>264508544959</v>
      </c>
      <c r="D12" t="s">
        <v>16</v>
      </c>
    </row>
    <row r="13" spans="1:4" x14ac:dyDescent="0.3">
      <c r="A13" t="s">
        <v>3</v>
      </c>
      <c r="B13" s="20">
        <v>26193358309</v>
      </c>
      <c r="C13" s="20">
        <v>285858175342</v>
      </c>
      <c r="D13" t="s">
        <v>16</v>
      </c>
    </row>
    <row r="14" spans="1:4" x14ac:dyDescent="0.3">
      <c r="B14" s="19"/>
      <c r="C14" s="19"/>
    </row>
    <row r="15" spans="1:4" x14ac:dyDescent="0.3">
      <c r="A15" s="5" t="s">
        <v>51</v>
      </c>
      <c r="B15" s="23">
        <f>SUM(B2:B10)</f>
        <v>178821673016</v>
      </c>
    </row>
    <row r="16" spans="1:4" x14ac:dyDescent="0.3">
      <c r="A16" s="24" t="s">
        <v>46</v>
      </c>
      <c r="B16" s="8">
        <v>1865000000000</v>
      </c>
      <c r="C16" s="13"/>
    </row>
    <row r="17" spans="1:3" x14ac:dyDescent="0.3">
      <c r="A17" s="14" t="s">
        <v>47</v>
      </c>
      <c r="B17" s="15">
        <v>5163000000000</v>
      </c>
      <c r="C17" s="13"/>
    </row>
    <row r="18" spans="1:3" x14ac:dyDescent="0.3">
      <c r="B18" s="13"/>
      <c r="C18" s="13"/>
    </row>
    <row r="19" spans="1:3" x14ac:dyDescent="0.3">
      <c r="A19" s="14" t="s">
        <v>58</v>
      </c>
      <c r="B19" s="17">
        <f>SUM(B2:B10)/B16</f>
        <v>9.588293459302949E-2</v>
      </c>
      <c r="C19" s="13"/>
    </row>
    <row r="20" spans="1:3" x14ac:dyDescent="0.3">
      <c r="A20" s="14" t="s">
        <v>59</v>
      </c>
      <c r="B20" s="18">
        <f>SUM(B2:B10)/B17</f>
        <v>3.4635226228161918E-2</v>
      </c>
      <c r="C20" s="13"/>
    </row>
    <row r="21" spans="1:3" x14ac:dyDescent="0.3">
      <c r="A21" s="14"/>
      <c r="B21" s="12"/>
    </row>
    <row r="22" spans="1:3" x14ac:dyDescent="0.3">
      <c r="A22" t="s">
        <v>49</v>
      </c>
    </row>
    <row r="23" spans="1:3" x14ac:dyDescent="0.3">
      <c r="A23" s="14" t="s">
        <v>48</v>
      </c>
      <c r="B23" s="16"/>
      <c r="C23" s="13"/>
    </row>
    <row r="27" spans="1:3" x14ac:dyDescent="0.3">
      <c r="A27" s="5" t="s">
        <v>50</v>
      </c>
      <c r="B27" s="23">
        <f>SUM(B11:B13)</f>
        <v>81979297305</v>
      </c>
    </row>
    <row r="28" spans="1:3" x14ac:dyDescent="0.3">
      <c r="A28" s="24" t="s">
        <v>52</v>
      </c>
      <c r="B28" s="8">
        <v>1853000000000</v>
      </c>
    </row>
    <row r="29" spans="1:3" x14ac:dyDescent="0.3">
      <c r="A29" s="14" t="s">
        <v>53</v>
      </c>
      <c r="B29" s="15">
        <v>5596000000000</v>
      </c>
    </row>
    <row r="30" spans="1:3" x14ac:dyDescent="0.3">
      <c r="A30" s="14"/>
      <c r="B30" s="15"/>
    </row>
    <row r="31" spans="1:3" x14ac:dyDescent="0.3">
      <c r="A31" s="14" t="s">
        <v>56</v>
      </c>
      <c r="B31" s="22">
        <f>B$27/B28</f>
        <v>4.4241390882352939E-2</v>
      </c>
    </row>
    <row r="32" spans="1:3" x14ac:dyDescent="0.3">
      <c r="A32" s="14" t="s">
        <v>57</v>
      </c>
      <c r="B32" s="22">
        <f>B$27/B29</f>
        <v>1.4649624250357398E-2</v>
      </c>
    </row>
    <row r="34" spans="1:1" x14ac:dyDescent="0.3">
      <c r="A34" t="s">
        <v>55</v>
      </c>
    </row>
    <row r="35" spans="1:1" x14ac:dyDescent="0.3">
      <c r="A35" s="14" t="s">
        <v>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812E6-80A7-428F-A511-ED3C4F2A50FD}">
  <dimension ref="A1:E35"/>
  <sheetViews>
    <sheetView workbookViewId="0">
      <selection activeCell="E40" sqref="E40"/>
    </sheetView>
  </sheetViews>
  <sheetFormatPr defaultRowHeight="14.4" x14ac:dyDescent="0.3"/>
  <cols>
    <col min="1" max="1" width="25.109375" bestFit="1" customWidth="1"/>
    <col min="2" max="2" width="11.33203125" bestFit="1" customWidth="1"/>
    <col min="3" max="4" width="10" bestFit="1" customWidth="1"/>
    <col min="5" max="5" width="16" bestFit="1" customWidth="1"/>
  </cols>
  <sheetData>
    <row r="1" spans="1:5" x14ac:dyDescent="0.3">
      <c r="A1" t="s">
        <v>36</v>
      </c>
      <c r="B1" t="s">
        <v>37</v>
      </c>
      <c r="C1" t="s">
        <v>38</v>
      </c>
      <c r="D1" t="s">
        <v>39</v>
      </c>
      <c r="E1" t="s">
        <v>40</v>
      </c>
    </row>
    <row r="2" spans="1:5" x14ac:dyDescent="0.3">
      <c r="A2" t="s">
        <v>11</v>
      </c>
      <c r="B2">
        <v>2024</v>
      </c>
      <c r="C2" s="4">
        <v>403434</v>
      </c>
      <c r="D2" s="4">
        <v>469997</v>
      </c>
      <c r="E2" s="4">
        <v>66564</v>
      </c>
    </row>
    <row r="3" spans="1:5" x14ac:dyDescent="0.3">
      <c r="A3" t="s">
        <v>10</v>
      </c>
      <c r="B3">
        <v>2024</v>
      </c>
      <c r="C3" s="4">
        <v>274830</v>
      </c>
      <c r="D3" s="4">
        <v>588842</v>
      </c>
      <c r="E3" s="4">
        <v>314012</v>
      </c>
    </row>
    <row r="4" spans="1:5" x14ac:dyDescent="0.3">
      <c r="A4" t="s">
        <v>3</v>
      </c>
      <c r="B4">
        <v>2024</v>
      </c>
      <c r="C4" s="4">
        <v>429311</v>
      </c>
      <c r="D4" s="4">
        <v>558665</v>
      </c>
      <c r="E4" s="4">
        <v>129354</v>
      </c>
    </row>
    <row r="5" spans="1:5" x14ac:dyDescent="0.3">
      <c r="A5" t="s">
        <v>5</v>
      </c>
      <c r="B5">
        <v>2024</v>
      </c>
      <c r="C5" s="4">
        <v>477320</v>
      </c>
      <c r="D5" s="4">
        <v>499250</v>
      </c>
      <c r="E5" s="4">
        <v>21930</v>
      </c>
    </row>
    <row r="6" spans="1:5" x14ac:dyDescent="0.3">
      <c r="A6" t="s">
        <v>4</v>
      </c>
      <c r="B6">
        <v>2024</v>
      </c>
      <c r="C6" s="4">
        <v>271126</v>
      </c>
      <c r="D6" s="4">
        <v>567401</v>
      </c>
      <c r="E6" s="4">
        <v>296275</v>
      </c>
    </row>
    <row r="7" spans="1:5" x14ac:dyDescent="0.3">
      <c r="A7" t="s">
        <v>8</v>
      </c>
      <c r="B7">
        <v>2024</v>
      </c>
      <c r="C7" s="4">
        <v>332079</v>
      </c>
      <c r="D7" s="4">
        <v>568635</v>
      </c>
      <c r="E7" s="4">
        <v>236556</v>
      </c>
    </row>
    <row r="8" spans="1:5" x14ac:dyDescent="0.3">
      <c r="A8" t="s">
        <v>1</v>
      </c>
      <c r="B8">
        <v>2024</v>
      </c>
      <c r="C8" s="4">
        <v>776198</v>
      </c>
      <c r="D8" s="4">
        <v>566669</v>
      </c>
      <c r="E8" s="4">
        <v>-209529</v>
      </c>
    </row>
    <row r="9" spans="1:5" x14ac:dyDescent="0.3">
      <c r="A9" t="s">
        <v>9</v>
      </c>
      <c r="B9">
        <v>2024</v>
      </c>
      <c r="C9" s="4">
        <v>323647</v>
      </c>
      <c r="D9" s="4">
        <v>670778</v>
      </c>
      <c r="E9" s="4">
        <v>347131</v>
      </c>
    </row>
    <row r="10" spans="1:5" x14ac:dyDescent="0.3">
      <c r="A10" t="s">
        <v>7</v>
      </c>
      <c r="B10">
        <v>2024</v>
      </c>
      <c r="C10" s="4">
        <v>466255</v>
      </c>
      <c r="D10" s="4">
        <v>537220</v>
      </c>
      <c r="E10" s="4">
        <v>70965</v>
      </c>
    </row>
    <row r="11" spans="1:5" x14ac:dyDescent="0.3">
      <c r="A11" t="s">
        <v>6</v>
      </c>
      <c r="B11">
        <v>2024</v>
      </c>
      <c r="C11" s="4">
        <v>330377</v>
      </c>
      <c r="D11" s="4">
        <v>574119</v>
      </c>
      <c r="E11" s="4">
        <v>243741</v>
      </c>
    </row>
    <row r="12" spans="1:5" x14ac:dyDescent="0.3">
      <c r="A12" t="s">
        <v>2</v>
      </c>
      <c r="B12">
        <v>2024</v>
      </c>
      <c r="C12" s="4">
        <v>306540</v>
      </c>
      <c r="D12" s="4">
        <v>686620</v>
      </c>
      <c r="E12" s="4">
        <v>380080</v>
      </c>
    </row>
    <row r="13" spans="1:5" x14ac:dyDescent="0.3">
      <c r="A13" t="s">
        <v>12</v>
      </c>
      <c r="B13">
        <v>2024</v>
      </c>
      <c r="C13" s="4">
        <v>526990</v>
      </c>
      <c r="D13" s="4">
        <v>446701</v>
      </c>
      <c r="E13" s="4">
        <v>-80289</v>
      </c>
    </row>
    <row r="14" spans="1:5" x14ac:dyDescent="0.3">
      <c r="A14" s="5" t="s">
        <v>41</v>
      </c>
      <c r="B14" s="5">
        <v>2024</v>
      </c>
      <c r="C14" s="6">
        <v>4918106</v>
      </c>
      <c r="D14" s="6">
        <v>6734896</v>
      </c>
      <c r="E14" s="6">
        <v>1816790</v>
      </c>
    </row>
    <row r="16" spans="1:5" x14ac:dyDescent="0.3">
      <c r="A16" t="s">
        <v>11</v>
      </c>
      <c r="B16">
        <v>2025</v>
      </c>
      <c r="C16" s="4">
        <v>326770</v>
      </c>
      <c r="D16" s="4">
        <v>584220</v>
      </c>
      <c r="E16" s="4">
        <v>257450</v>
      </c>
    </row>
    <row r="17" spans="1:5" x14ac:dyDescent="0.3">
      <c r="A17" t="s">
        <v>10</v>
      </c>
      <c r="B17">
        <v>2025</v>
      </c>
      <c r="C17" s="4">
        <v>301754</v>
      </c>
      <c r="D17" s="4">
        <v>668517</v>
      </c>
      <c r="E17" s="4">
        <v>366763</v>
      </c>
    </row>
    <row r="18" spans="1:5" x14ac:dyDescent="0.3">
      <c r="A18" t="s">
        <v>3</v>
      </c>
      <c r="B18">
        <v>2025</v>
      </c>
      <c r="C18" s="4">
        <v>454415</v>
      </c>
      <c r="D18" s="4">
        <v>541146</v>
      </c>
      <c r="E18" s="4">
        <v>86732</v>
      </c>
    </row>
    <row r="19" spans="1:5" x14ac:dyDescent="0.3">
      <c r="A19" t="s">
        <v>5</v>
      </c>
      <c r="B19">
        <v>2025</v>
      </c>
      <c r="C19" s="4">
        <v>513294</v>
      </c>
      <c r="D19" s="4">
        <v>641935</v>
      </c>
      <c r="E19" s="4">
        <v>128640</v>
      </c>
    </row>
    <row r="20" spans="1:5" x14ac:dyDescent="0.3">
      <c r="A20" t="s">
        <v>4</v>
      </c>
      <c r="B20">
        <v>2025</v>
      </c>
      <c r="C20" s="4">
        <v>296424</v>
      </c>
      <c r="D20" s="4">
        <v>603441</v>
      </c>
      <c r="E20" s="4">
        <v>307017</v>
      </c>
    </row>
    <row r="21" spans="1:5" x14ac:dyDescent="0.3">
      <c r="A21" t="s">
        <v>8</v>
      </c>
      <c r="B21">
        <v>2025</v>
      </c>
      <c r="C21" s="4">
        <v>367645</v>
      </c>
      <c r="D21" s="4">
        <v>528174</v>
      </c>
      <c r="E21" s="4">
        <v>160528</v>
      </c>
    </row>
    <row r="22" spans="1:5" x14ac:dyDescent="0.3">
      <c r="A22" t="s">
        <v>1</v>
      </c>
      <c r="B22">
        <v>2025</v>
      </c>
      <c r="C22" s="4">
        <v>850169</v>
      </c>
      <c r="D22" s="4">
        <v>591769</v>
      </c>
      <c r="E22" s="4">
        <v>-258400</v>
      </c>
    </row>
    <row r="23" spans="1:5" x14ac:dyDescent="0.3">
      <c r="A23" t="s">
        <v>9</v>
      </c>
      <c r="B23">
        <v>2025</v>
      </c>
      <c r="C23" s="4">
        <v>371229</v>
      </c>
      <c r="D23" s="4">
        <v>686881</v>
      </c>
      <c r="E23" s="4">
        <v>315652</v>
      </c>
    </row>
    <row r="24" spans="1:5" x14ac:dyDescent="0.3">
      <c r="A24" t="s">
        <v>7</v>
      </c>
      <c r="B24">
        <v>2025</v>
      </c>
      <c r="C24" s="4">
        <v>526445</v>
      </c>
      <c r="D24" s="4">
        <v>499436</v>
      </c>
      <c r="E24" s="4">
        <v>-27010</v>
      </c>
    </row>
    <row r="25" spans="1:5" x14ac:dyDescent="0.3">
      <c r="A25" t="s">
        <v>6</v>
      </c>
      <c r="B25">
        <v>2025</v>
      </c>
      <c r="C25" s="4">
        <v>338492</v>
      </c>
      <c r="D25" s="4">
        <v>629635</v>
      </c>
      <c r="E25" s="4">
        <v>291143</v>
      </c>
    </row>
    <row r="26" spans="1:5" x14ac:dyDescent="0.3">
      <c r="A26" t="s">
        <v>2</v>
      </c>
      <c r="B26">
        <v>2025</v>
      </c>
      <c r="C26" s="4">
        <v>344315</v>
      </c>
      <c r="D26" s="4">
        <v>689107</v>
      </c>
      <c r="E26" s="4">
        <v>344792</v>
      </c>
    </row>
    <row r="27" spans="1:5" x14ac:dyDescent="0.3">
      <c r="A27" t="s">
        <v>12</v>
      </c>
      <c r="B27">
        <v>2025</v>
      </c>
      <c r="C27" s="7">
        <v>543663</v>
      </c>
      <c r="D27" s="7">
        <v>345713</v>
      </c>
      <c r="E27" s="7">
        <v>-197950</v>
      </c>
    </row>
    <row r="28" spans="1:5" x14ac:dyDescent="0.3">
      <c r="A28" s="5" t="s">
        <v>41</v>
      </c>
      <c r="B28" s="5">
        <v>2025</v>
      </c>
      <c r="C28" s="8">
        <v>5234616</v>
      </c>
      <c r="D28" s="8">
        <v>7009974</v>
      </c>
      <c r="E28" s="8">
        <v>1775357</v>
      </c>
    </row>
    <row r="30" spans="1:5" x14ac:dyDescent="0.3">
      <c r="A30" s="9" t="s">
        <v>42</v>
      </c>
      <c r="B30" s="9" t="s">
        <v>43</v>
      </c>
      <c r="C30" s="10">
        <f>C28-C14</f>
        <v>316510</v>
      </c>
      <c r="D30" s="10">
        <f>D28-D14</f>
        <v>275078</v>
      </c>
      <c r="E30" s="10">
        <f>E28-E14</f>
        <v>-41433</v>
      </c>
    </row>
    <row r="34" spans="1:1" x14ac:dyDescent="0.3">
      <c r="A34" s="11" t="s">
        <v>44</v>
      </c>
    </row>
    <row r="35" spans="1:1" x14ac:dyDescent="0.3">
      <c r="A35" s="11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1_Dec25</vt:lpstr>
      <vt:lpstr>Figure 2_Dec25</vt:lpstr>
      <vt:lpstr>Figure 3_Total_Dec25</vt:lpstr>
      <vt:lpstr>MTS_FY25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 Zhang</dc:creator>
  <cp:lastModifiedBy>Ye Zhang</cp:lastModifiedBy>
  <dcterms:created xsi:type="dcterms:W3CDTF">2026-02-23T19:56:49Z</dcterms:created>
  <dcterms:modified xsi:type="dcterms:W3CDTF">2026-02-24T15:06:49Z</dcterms:modified>
</cp:coreProperties>
</file>